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Register" sheetId="3" state="visible" r:id="rId3"/>
    <sheet xmlns:r="http://schemas.openxmlformats.org/officeDocument/2006/relationships" name="Lists" sheetId="4" state="visible" r:id="rId4"/>
  </sheets>
  <definedNames>
    <definedName name="ItemCodes">Items!$A$5:$A$304</definedName>
    <definedName name="MoveTypes">Lists!$A$2:$A$10</definedName>
    <definedName name="_xlnm.Print_Titles" localSheetId="1">'Items'!$4:$4</definedName>
    <definedName name="_xlnm.Print_Titles" localSheetId="2">'Register'!$4:$4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2" borderId="1" pivotButton="0" quotePrefix="0" xfId="0"/>
    <xf numFmtId="4" fontId="0" fillId="2" borderId="1" pivotButton="0" quotePrefix="0" xfId="0"/>
    <xf numFmtId="0" fontId="0" fillId="4" borderId="1" pivotButton="0" quotePrefix="0" xfId="0"/>
    <xf numFmtId="4" fontId="0" fillId="4" borderId="1" pivotButton="0" quotePrefix="0" xfId="0"/>
    <xf numFmtId="0" fontId="2" fillId="0" borderId="0" pivotButton="0" quotePrefix="0" xfId="0"/>
    <xf numFmtId="4" fontId="2" fillId="0" borderId="0" pivotButton="0" quotePrefix="0" xfId="0"/>
    <xf numFmtId="165" fontId="0" fillId="2" borderId="1" pivotButton="0" quotePrefix="0" xfId="0"/>
  </cellXfs>
  <cellStyles count="1">
    <cellStyle name="Normal" xfId="0" builtinId="0" hidden="0"/>
  </cellStyles>
  <dxfs count="2">
    <dxf>
      <font>
        <b val="1"/>
        <color rgb="00991B1B"/>
      </font>
      <fill>
        <patternFill patternType="solid">
          <fgColor rgb="00FECACA"/>
        </patternFill>
      </fill>
    </dxf>
    <dxf>
      <font>
        <b val="1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STOCK REGISTER FORMAT (Excel) - free template by VelBooks (velbooks.com)</t>
        </is>
      </c>
    </row>
    <row r="2">
      <c r="A2" s="2" t="inlineStr">
        <is>
          <t>Yellow cells are for you to fill. Grey cells are formulas - don't type over them.</t>
        </is>
      </c>
    </row>
    <row r="3">
      <c r="A3" s="2" t="inlineStr"/>
    </row>
    <row r="4">
      <c r="A4" s="2" t="inlineStr">
        <is>
          <t>1. Items sheet: list every item once with a unique item code, HSN, unit, GST %, opening stock (count it first), purchase rate and reorder level.</t>
        </is>
      </c>
    </row>
    <row r="5">
      <c r="A5" s="2" t="inlineStr">
        <is>
          <t>2. Register sheet: add one row for every movement - purchase, sale, return, damage, gift/free sample or adjustment. Pick the type from the drop-down.</t>
        </is>
      </c>
    </row>
    <row r="6">
      <c r="A6" s="2" t="inlineStr">
        <is>
          <t>3. The Items sheet then shows, per item: received, supplied, lost/stolen/destroyed, written off, gifts/free samples, closing stock, stock value and a REORDER flag.</t>
        </is>
      </c>
    </row>
    <row r="7">
      <c r="A7" s="2" t="inlineStr">
        <is>
          <t>4. Count stock regularly. If the physical count differs, record a 'Stock adjustment' row with the reason in Remarks - don't overwrite the opening stock.</t>
        </is>
      </c>
    </row>
    <row r="8">
      <c r="A8" s="2" t="inlineStr"/>
    </row>
    <row r="9">
      <c r="A9" s="2" t="inlineStr">
        <is>
          <t>GST note: CGST Rule 56(2) asks every registered person (other than composition taxpayers) to keep a stock account showing opening balance, receipt,</t>
        </is>
      </c>
    </row>
    <row r="10">
      <c r="A10" s="2" t="inlineStr">
        <is>
          <t>supply, goods lost, stolen, destroyed, written off or given as gift or free sample, and the balance of stock. Rule 56(8) says electronic records must keep a</t>
        </is>
      </c>
    </row>
    <row r="11">
      <c r="A11" s="2" t="inlineStr">
        <is>
          <t>log of every entry edited or deleted - plain Excel does not do that, so never overwrite old rows: add a correcting row instead and keep dated backups (Rule 57).</t>
        </is>
      </c>
    </row>
    <row r="12">
      <c r="A12" s="2" t="inlineStr">
        <is>
          <t>Records must be kept for the period in Section 36 (generally 72 months from the due date of the annual return). Ask your CA how these rules apply to you.</t>
        </is>
      </c>
    </row>
    <row r="13">
      <c r="A13" s="2" t="inlineStr"/>
    </row>
    <row r="14">
      <c r="A14" s="2" t="inlineStr">
        <is>
          <t>Capacity: 300 items and 2,000 movement rows are pre-formatted. Copy the formula rows down if you need more.</t>
        </is>
      </c>
    </row>
    <row r="15">
      <c r="A15" s="2" t="inlineStr">
        <is>
          <t>Outgrowing Excel? Billing software updates stock automatically with every bill - try VelBooks free for 30 days at https://app.velbooks.com</t>
        </is>
      </c>
    </row>
    <row r="16">
      <c r="A16" s="2" t="inlineStr">
        <is>
          <t>General information, not legal or tax advice. Last updated 6 October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05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1" customWidth="1" min="3" max="3"/>
    <col width="8" customWidth="1" min="4" max="4"/>
    <col width="7" customWidth="1" min="5" max="5"/>
    <col width="12" customWidth="1" min="6" max="6"/>
    <col width="12" customWidth="1" min="7" max="7"/>
    <col width="10" customWidth="1" min="8" max="8"/>
    <col width="11" customWidth="1" min="9" max="9"/>
    <col width="11" customWidth="1" min="10" max="10"/>
    <col width="12" customWidth="1" min="11" max="11"/>
    <col width="10" customWidth="1" min="12" max="12"/>
    <col width="12" customWidth="1" min="13" max="13"/>
    <col width="12" customWidth="1" min="14" max="14"/>
    <col width="12" customWidth="1" min="15" max="15"/>
    <col width="14" customWidth="1" min="16" max="16"/>
    <col width="10" customWidth="1" min="17" max="17"/>
  </cols>
  <sheetData>
    <row r="1">
      <c r="A1" s="3" t="inlineStr">
        <is>
          <t>STOCK REGISTER - ITEM-WISE SUMMARY</t>
        </is>
      </c>
    </row>
    <row r="2">
      <c r="A2" t="inlineStr">
        <is>
          <t>Business name:</t>
        </is>
      </c>
      <c r="B2" s="4" t="inlineStr">
        <is>
          <t>[Your business name]</t>
        </is>
      </c>
      <c r="E2" t="inlineStr">
        <is>
          <t>Period:</t>
        </is>
      </c>
      <c r="F2" s="4" t="inlineStr">
        <is>
          <t>[e.g. 01-04-2026 to 31-03-2027]</t>
        </is>
      </c>
    </row>
    <row r="4" ht="32" customHeight="1">
      <c r="A4" s="5" t="inlineStr">
        <is>
          <t>Item code</t>
        </is>
      </c>
      <c r="B4" s="5" t="inlineStr">
        <is>
          <t>Item name</t>
        </is>
      </c>
      <c r="C4" s="5" t="inlineStr">
        <is>
          <t>HSN code</t>
        </is>
      </c>
      <c r="D4" s="5" t="inlineStr">
        <is>
          <t>Unit</t>
        </is>
      </c>
      <c r="E4" s="5" t="inlineStr">
        <is>
          <t>GST %</t>
        </is>
      </c>
      <c r="F4" s="5" t="inlineStr">
        <is>
          <t>Opening stock (qty)</t>
        </is>
      </c>
      <c r="G4" s="5" t="inlineStr">
        <is>
          <t>Purchase rate (₹)</t>
        </is>
      </c>
      <c r="H4" s="5" t="inlineStr">
        <is>
          <t>Reorder level</t>
        </is>
      </c>
      <c r="I4" s="5" t="inlineStr">
        <is>
          <t>Received (qty)</t>
        </is>
      </c>
      <c r="J4" s="5" t="inlineStr">
        <is>
          <t>Supplied (qty)</t>
        </is>
      </c>
      <c r="K4" s="5" t="inlineStr">
        <is>
          <t>Lost / stolen / destroyed</t>
        </is>
      </c>
      <c r="L4" s="5" t="inlineStr">
        <is>
          <t>Written off</t>
        </is>
      </c>
      <c r="M4" s="5" t="inlineStr">
        <is>
          <t>Gifts / free samples</t>
        </is>
      </c>
      <c r="N4" s="5" t="inlineStr">
        <is>
          <t>Adjustments (+/-)</t>
        </is>
      </c>
      <c r="O4" s="5" t="inlineStr">
        <is>
          <t>Closing stock (qty)</t>
        </is>
      </c>
      <c r="P4" s="5" t="inlineStr">
        <is>
          <t>Closing value (₹)</t>
        </is>
      </c>
      <c r="Q4" s="5" t="inlineStr">
        <is>
          <t>Status</t>
        </is>
      </c>
    </row>
    <row r="5">
      <c r="A5" s="6" t="inlineStr">
        <is>
          <t>ITM001</t>
        </is>
      </c>
      <c r="B5" s="6" t="inlineStr">
        <is>
          <t>Basmati rice 5 kg bag</t>
        </is>
      </c>
      <c r="C5" s="6" t="inlineStr">
        <is>
          <t>1006</t>
        </is>
      </c>
      <c r="D5" s="6" t="inlineStr">
        <is>
          <t>BAG</t>
        </is>
      </c>
      <c r="E5" s="6" t="n">
        <v>5</v>
      </c>
      <c r="F5" s="6" t="n">
        <v>40</v>
      </c>
      <c r="G5" s="7" t="n">
        <v>420</v>
      </c>
      <c r="H5" s="6" t="n">
        <v>15</v>
      </c>
      <c r="I5" s="8">
        <f>IF($A5="","",SUMIFS(Register!$G$5:$G$2004,Register!$B$5:$B$2004,$A5,Register!$D$5:$D$2004,"Purchase / inward")+SUMIFS(Register!$G$5:$G$2004,Register!$B$5:$B$2004,$A5,Register!$D$5:$D$2004,"Sales return (inward)"))</f>
        <v/>
      </c>
      <c r="J5" s="8">
        <f>IF($A5="","",SUMIFS(Register!$G$5:$G$2004,Register!$B$5:$B$2004,$A5,Register!$D$5:$D$2004,"Sale / outward")+SUMIFS(Register!$G$5:$G$2004,Register!$B$5:$B$2004,$A5,Register!$D$5:$D$2004,"Purchase return (outward)"))</f>
        <v/>
      </c>
      <c r="K5" s="8">
        <f>IF($A5="","",SUMIFS(Register!$G$5:$G$2004,Register!$B$5:$B$2004,$A5,Register!$D$5:$D$2004,"Lost / stolen / destroyed"))</f>
        <v/>
      </c>
      <c r="L5" s="8">
        <f>IF($A5="","",SUMIFS(Register!$G$5:$G$2004,Register!$B$5:$B$2004,$A5,Register!$D$5:$D$2004,"Written off (damaged / expired)"))</f>
        <v/>
      </c>
      <c r="M5" s="8">
        <f>IF($A5="","",SUMIFS(Register!$G$5:$G$2004,Register!$B$5:$B$2004,$A5,Register!$D$5:$D$2004,"Gift / free sample"))</f>
        <v/>
      </c>
      <c r="N5" s="8">
        <f>IF($A5="","",SUMIFS(Register!$G$5:$G$2004,Register!$B$5:$B$2004,$A5,Register!$D$5:$D$2004,"Stock adjustment (+)")-SUMIFS(Register!$G$5:$G$2004,Register!$B$5:$B$2004,$A5,Register!$D$5:$D$2004,"Stock adjustment (-)"))</f>
        <v/>
      </c>
      <c r="O5" s="8">
        <f>IF($A5="","",F5+I5-J5-K5-L5-M5+N5)</f>
        <v/>
      </c>
      <c r="P5" s="9">
        <f>IF($A5="","",O5*G5)</f>
        <v/>
      </c>
      <c r="Q5" s="8">
        <f>IF($A5="","",IF(O5&lt;0,"CHECK",IF(AND(H5&lt;&gt;"",O5&lt;=H5),"REORDER","OK")))</f>
        <v/>
      </c>
    </row>
    <row r="6">
      <c r="A6" s="6" t="inlineStr">
        <is>
          <t>ITM002</t>
        </is>
      </c>
      <c r="B6" s="6" t="inlineStr">
        <is>
          <t>Sunflower oil 1 L pouch</t>
        </is>
      </c>
      <c r="C6" s="6" t="inlineStr">
        <is>
          <t>1512</t>
        </is>
      </c>
      <c r="D6" s="6" t="inlineStr">
        <is>
          <t>PCS</t>
        </is>
      </c>
      <c r="E6" s="6" t="n">
        <v>5</v>
      </c>
      <c r="F6" s="6" t="n">
        <v>120</v>
      </c>
      <c r="G6" s="7" t="n">
        <v>135</v>
      </c>
      <c r="H6" s="6" t="n">
        <v>40</v>
      </c>
      <c r="I6" s="8">
        <f>IF($A6="","",SUMIFS(Register!$G$5:$G$2004,Register!$B$5:$B$2004,$A6,Register!$D$5:$D$2004,"Purchase / inward")+SUMIFS(Register!$G$5:$G$2004,Register!$B$5:$B$2004,$A6,Register!$D$5:$D$2004,"Sales return (inward)"))</f>
        <v/>
      </c>
      <c r="J6" s="8">
        <f>IF($A6="","",SUMIFS(Register!$G$5:$G$2004,Register!$B$5:$B$2004,$A6,Register!$D$5:$D$2004,"Sale / outward")+SUMIFS(Register!$G$5:$G$2004,Register!$B$5:$B$2004,$A6,Register!$D$5:$D$2004,"Purchase return (outward)"))</f>
        <v/>
      </c>
      <c r="K6" s="8">
        <f>IF($A6="","",SUMIFS(Register!$G$5:$G$2004,Register!$B$5:$B$2004,$A6,Register!$D$5:$D$2004,"Lost / stolen / destroyed"))</f>
        <v/>
      </c>
      <c r="L6" s="8">
        <f>IF($A6="","",SUMIFS(Register!$G$5:$G$2004,Register!$B$5:$B$2004,$A6,Register!$D$5:$D$2004,"Written off (damaged / expired)"))</f>
        <v/>
      </c>
      <c r="M6" s="8">
        <f>IF($A6="","",SUMIFS(Register!$G$5:$G$2004,Register!$B$5:$B$2004,$A6,Register!$D$5:$D$2004,"Gift / free sample"))</f>
        <v/>
      </c>
      <c r="N6" s="8">
        <f>IF($A6="","",SUMIFS(Register!$G$5:$G$2004,Register!$B$5:$B$2004,$A6,Register!$D$5:$D$2004,"Stock adjustment (+)")-SUMIFS(Register!$G$5:$G$2004,Register!$B$5:$B$2004,$A6,Register!$D$5:$D$2004,"Stock adjustment (-)"))</f>
        <v/>
      </c>
      <c r="O6" s="8">
        <f>IF($A6="","",F6+I6-J6-K6-L6-M6+N6)</f>
        <v/>
      </c>
      <c r="P6" s="9">
        <f>IF($A6="","",O6*G6)</f>
        <v/>
      </c>
      <c r="Q6" s="8">
        <f>IF($A6="","",IF(O6&lt;0,"CHECK",IF(AND(H6&lt;&gt;"",O6&lt;=H6),"REORDER","OK")))</f>
        <v/>
      </c>
    </row>
    <row r="7">
      <c r="A7" s="6" t="inlineStr">
        <is>
          <t>ITM003</t>
        </is>
      </c>
      <c r="B7" s="6" t="inlineStr">
        <is>
          <t>Toilet soap 100 g</t>
        </is>
      </c>
      <c r="C7" s="6" t="inlineStr">
        <is>
          <t>3401</t>
        </is>
      </c>
      <c r="D7" s="6" t="inlineStr">
        <is>
          <t>PCS</t>
        </is>
      </c>
      <c r="E7" s="6" t="n">
        <v>5</v>
      </c>
      <c r="F7" s="6" t="n">
        <v>200</v>
      </c>
      <c r="G7" s="7" t="n">
        <v>32</v>
      </c>
      <c r="H7" s="6" t="n">
        <v>60</v>
      </c>
      <c r="I7" s="8">
        <f>IF($A7="","",SUMIFS(Register!$G$5:$G$2004,Register!$B$5:$B$2004,$A7,Register!$D$5:$D$2004,"Purchase / inward")+SUMIFS(Register!$G$5:$G$2004,Register!$B$5:$B$2004,$A7,Register!$D$5:$D$2004,"Sales return (inward)"))</f>
        <v/>
      </c>
      <c r="J7" s="8">
        <f>IF($A7="","",SUMIFS(Register!$G$5:$G$2004,Register!$B$5:$B$2004,$A7,Register!$D$5:$D$2004,"Sale / outward")+SUMIFS(Register!$G$5:$G$2004,Register!$B$5:$B$2004,$A7,Register!$D$5:$D$2004,"Purchase return (outward)"))</f>
        <v/>
      </c>
      <c r="K7" s="8">
        <f>IF($A7="","",SUMIFS(Register!$G$5:$G$2004,Register!$B$5:$B$2004,$A7,Register!$D$5:$D$2004,"Lost / stolen / destroyed"))</f>
        <v/>
      </c>
      <c r="L7" s="8">
        <f>IF($A7="","",SUMIFS(Register!$G$5:$G$2004,Register!$B$5:$B$2004,$A7,Register!$D$5:$D$2004,"Written off (damaged / expired)"))</f>
        <v/>
      </c>
      <c r="M7" s="8">
        <f>IF($A7="","",SUMIFS(Register!$G$5:$G$2004,Register!$B$5:$B$2004,$A7,Register!$D$5:$D$2004,"Gift / free sample"))</f>
        <v/>
      </c>
      <c r="N7" s="8">
        <f>IF($A7="","",SUMIFS(Register!$G$5:$G$2004,Register!$B$5:$B$2004,$A7,Register!$D$5:$D$2004,"Stock adjustment (+)")-SUMIFS(Register!$G$5:$G$2004,Register!$B$5:$B$2004,$A7,Register!$D$5:$D$2004,"Stock adjustment (-)"))</f>
        <v/>
      </c>
      <c r="O7" s="8">
        <f>IF($A7="","",F7+I7-J7-K7-L7-M7+N7)</f>
        <v/>
      </c>
      <c r="P7" s="9">
        <f>IF($A7="","",O7*G7)</f>
        <v/>
      </c>
      <c r="Q7" s="8">
        <f>IF($A7="","",IF(O7&lt;0,"CHECK",IF(AND(H7&lt;&gt;"",O7&lt;=H7),"REORDER","OK")))</f>
        <v/>
      </c>
    </row>
    <row r="8">
      <c r="A8" s="6" t="n"/>
      <c r="B8" s="6" t="n"/>
      <c r="C8" s="6" t="n"/>
      <c r="D8" s="6" t="n"/>
      <c r="E8" s="6" t="n"/>
      <c r="F8" s="6" t="n"/>
      <c r="G8" s="7" t="n"/>
      <c r="H8" s="6" t="n"/>
      <c r="I8" s="8">
        <f>IF($A8="","",SUMIFS(Register!$G$5:$G$2004,Register!$B$5:$B$2004,$A8,Register!$D$5:$D$2004,"Purchase / inward")+SUMIFS(Register!$G$5:$G$2004,Register!$B$5:$B$2004,$A8,Register!$D$5:$D$2004,"Sales return (inward)"))</f>
        <v/>
      </c>
      <c r="J8" s="8">
        <f>IF($A8="","",SUMIFS(Register!$G$5:$G$2004,Register!$B$5:$B$2004,$A8,Register!$D$5:$D$2004,"Sale / outward")+SUMIFS(Register!$G$5:$G$2004,Register!$B$5:$B$2004,$A8,Register!$D$5:$D$2004,"Purchase return (outward)"))</f>
        <v/>
      </c>
      <c r="K8" s="8">
        <f>IF($A8="","",SUMIFS(Register!$G$5:$G$2004,Register!$B$5:$B$2004,$A8,Register!$D$5:$D$2004,"Lost / stolen / destroyed"))</f>
        <v/>
      </c>
      <c r="L8" s="8">
        <f>IF($A8="","",SUMIFS(Register!$G$5:$G$2004,Register!$B$5:$B$2004,$A8,Register!$D$5:$D$2004,"Written off (damaged / expired)"))</f>
        <v/>
      </c>
      <c r="M8" s="8">
        <f>IF($A8="","",SUMIFS(Register!$G$5:$G$2004,Register!$B$5:$B$2004,$A8,Register!$D$5:$D$2004,"Gift / free sample"))</f>
        <v/>
      </c>
      <c r="N8" s="8">
        <f>IF($A8="","",SUMIFS(Register!$G$5:$G$2004,Register!$B$5:$B$2004,$A8,Register!$D$5:$D$2004,"Stock adjustment (+)")-SUMIFS(Register!$G$5:$G$2004,Register!$B$5:$B$2004,$A8,Register!$D$5:$D$2004,"Stock adjustment (-)"))</f>
        <v/>
      </c>
      <c r="O8" s="8">
        <f>IF($A8="","",F8+I8-J8-K8-L8-M8+N8)</f>
        <v/>
      </c>
      <c r="P8" s="9">
        <f>IF($A8="","",O8*G8)</f>
        <v/>
      </c>
      <c r="Q8" s="8">
        <f>IF($A8="","",IF(O8&lt;0,"CHECK",IF(AND(H8&lt;&gt;"",O8&lt;=H8),"REORDER","OK")))</f>
        <v/>
      </c>
    </row>
    <row r="9">
      <c r="A9" s="6" t="n"/>
      <c r="B9" s="6" t="n"/>
      <c r="C9" s="6" t="n"/>
      <c r="D9" s="6" t="n"/>
      <c r="E9" s="6" t="n"/>
      <c r="F9" s="6" t="n"/>
      <c r="G9" s="7" t="n"/>
      <c r="H9" s="6" t="n"/>
      <c r="I9" s="8">
        <f>IF($A9="","",SUMIFS(Register!$G$5:$G$2004,Register!$B$5:$B$2004,$A9,Register!$D$5:$D$2004,"Purchase / inward")+SUMIFS(Register!$G$5:$G$2004,Register!$B$5:$B$2004,$A9,Register!$D$5:$D$2004,"Sales return (inward)"))</f>
        <v/>
      </c>
      <c r="J9" s="8">
        <f>IF($A9="","",SUMIFS(Register!$G$5:$G$2004,Register!$B$5:$B$2004,$A9,Register!$D$5:$D$2004,"Sale / outward")+SUMIFS(Register!$G$5:$G$2004,Register!$B$5:$B$2004,$A9,Register!$D$5:$D$2004,"Purchase return (outward)"))</f>
        <v/>
      </c>
      <c r="K9" s="8">
        <f>IF($A9="","",SUMIFS(Register!$G$5:$G$2004,Register!$B$5:$B$2004,$A9,Register!$D$5:$D$2004,"Lost / stolen / destroyed"))</f>
        <v/>
      </c>
      <c r="L9" s="8">
        <f>IF($A9="","",SUMIFS(Register!$G$5:$G$2004,Register!$B$5:$B$2004,$A9,Register!$D$5:$D$2004,"Written off (damaged / expired)"))</f>
        <v/>
      </c>
      <c r="M9" s="8">
        <f>IF($A9="","",SUMIFS(Register!$G$5:$G$2004,Register!$B$5:$B$2004,$A9,Register!$D$5:$D$2004,"Gift / free sample"))</f>
        <v/>
      </c>
      <c r="N9" s="8">
        <f>IF($A9="","",SUMIFS(Register!$G$5:$G$2004,Register!$B$5:$B$2004,$A9,Register!$D$5:$D$2004,"Stock adjustment (+)")-SUMIFS(Register!$G$5:$G$2004,Register!$B$5:$B$2004,$A9,Register!$D$5:$D$2004,"Stock adjustment (-)"))</f>
        <v/>
      </c>
      <c r="O9" s="8">
        <f>IF($A9="","",F9+I9-J9-K9-L9-M9+N9)</f>
        <v/>
      </c>
      <c r="P9" s="9">
        <f>IF($A9="","",O9*G9)</f>
        <v/>
      </c>
      <c r="Q9" s="8">
        <f>IF($A9="","",IF(O9&lt;0,"CHECK",IF(AND(H9&lt;&gt;"",O9&lt;=H9),"REORDER","OK")))</f>
        <v/>
      </c>
    </row>
    <row r="10">
      <c r="A10" s="6" t="n"/>
      <c r="B10" s="6" t="n"/>
      <c r="C10" s="6" t="n"/>
      <c r="D10" s="6" t="n"/>
      <c r="E10" s="6" t="n"/>
      <c r="F10" s="6" t="n"/>
      <c r="G10" s="7" t="n"/>
      <c r="H10" s="6" t="n"/>
      <c r="I10" s="8">
        <f>IF($A10="","",SUMIFS(Register!$G$5:$G$2004,Register!$B$5:$B$2004,$A10,Register!$D$5:$D$2004,"Purchase / inward")+SUMIFS(Register!$G$5:$G$2004,Register!$B$5:$B$2004,$A10,Register!$D$5:$D$2004,"Sales return (inward)"))</f>
        <v/>
      </c>
      <c r="J10" s="8">
        <f>IF($A10="","",SUMIFS(Register!$G$5:$G$2004,Register!$B$5:$B$2004,$A10,Register!$D$5:$D$2004,"Sale / outward")+SUMIFS(Register!$G$5:$G$2004,Register!$B$5:$B$2004,$A10,Register!$D$5:$D$2004,"Purchase return (outward)"))</f>
        <v/>
      </c>
      <c r="K10" s="8">
        <f>IF($A10="","",SUMIFS(Register!$G$5:$G$2004,Register!$B$5:$B$2004,$A10,Register!$D$5:$D$2004,"Lost / stolen / destroyed"))</f>
        <v/>
      </c>
      <c r="L10" s="8">
        <f>IF($A10="","",SUMIFS(Register!$G$5:$G$2004,Register!$B$5:$B$2004,$A10,Register!$D$5:$D$2004,"Written off (damaged / expired)"))</f>
        <v/>
      </c>
      <c r="M10" s="8">
        <f>IF($A10="","",SUMIFS(Register!$G$5:$G$2004,Register!$B$5:$B$2004,$A10,Register!$D$5:$D$2004,"Gift / free sample"))</f>
        <v/>
      </c>
      <c r="N10" s="8">
        <f>IF($A10="","",SUMIFS(Register!$G$5:$G$2004,Register!$B$5:$B$2004,$A10,Register!$D$5:$D$2004,"Stock adjustment (+)")-SUMIFS(Register!$G$5:$G$2004,Register!$B$5:$B$2004,$A10,Register!$D$5:$D$2004,"Stock adjustment (-)"))</f>
        <v/>
      </c>
      <c r="O10" s="8">
        <f>IF($A10="","",F10+I10-J10-K10-L10-M10+N10)</f>
        <v/>
      </c>
      <c r="P10" s="9">
        <f>IF($A10="","",O10*G10)</f>
        <v/>
      </c>
      <c r="Q10" s="8">
        <f>IF($A10="","",IF(O10&lt;0,"CHECK",IF(AND(H10&lt;&gt;"",O10&lt;=H10),"REORDER","OK")))</f>
        <v/>
      </c>
    </row>
    <row r="11">
      <c r="A11" s="6" t="n"/>
      <c r="B11" s="6" t="n"/>
      <c r="C11" s="6" t="n"/>
      <c r="D11" s="6" t="n"/>
      <c r="E11" s="6" t="n"/>
      <c r="F11" s="6" t="n"/>
      <c r="G11" s="7" t="n"/>
      <c r="H11" s="6" t="n"/>
      <c r="I11" s="8">
        <f>IF($A11="","",SUMIFS(Register!$G$5:$G$2004,Register!$B$5:$B$2004,$A11,Register!$D$5:$D$2004,"Purchase / inward")+SUMIFS(Register!$G$5:$G$2004,Register!$B$5:$B$2004,$A11,Register!$D$5:$D$2004,"Sales return (inward)"))</f>
        <v/>
      </c>
      <c r="J11" s="8">
        <f>IF($A11="","",SUMIFS(Register!$G$5:$G$2004,Register!$B$5:$B$2004,$A11,Register!$D$5:$D$2004,"Sale / outward")+SUMIFS(Register!$G$5:$G$2004,Register!$B$5:$B$2004,$A11,Register!$D$5:$D$2004,"Purchase return (outward)"))</f>
        <v/>
      </c>
      <c r="K11" s="8">
        <f>IF($A11="","",SUMIFS(Register!$G$5:$G$2004,Register!$B$5:$B$2004,$A11,Register!$D$5:$D$2004,"Lost / stolen / destroyed"))</f>
        <v/>
      </c>
      <c r="L11" s="8">
        <f>IF($A11="","",SUMIFS(Register!$G$5:$G$2004,Register!$B$5:$B$2004,$A11,Register!$D$5:$D$2004,"Written off (damaged / expired)"))</f>
        <v/>
      </c>
      <c r="M11" s="8">
        <f>IF($A11="","",SUMIFS(Register!$G$5:$G$2004,Register!$B$5:$B$2004,$A11,Register!$D$5:$D$2004,"Gift / free sample"))</f>
        <v/>
      </c>
      <c r="N11" s="8">
        <f>IF($A11="","",SUMIFS(Register!$G$5:$G$2004,Register!$B$5:$B$2004,$A11,Register!$D$5:$D$2004,"Stock adjustment (+)")-SUMIFS(Register!$G$5:$G$2004,Register!$B$5:$B$2004,$A11,Register!$D$5:$D$2004,"Stock adjustment (-)"))</f>
        <v/>
      </c>
      <c r="O11" s="8">
        <f>IF($A11="","",F11+I11-J11-K11-L11-M11+N11)</f>
        <v/>
      </c>
      <c r="P11" s="9">
        <f>IF($A11="","",O11*G11)</f>
        <v/>
      </c>
      <c r="Q11" s="8">
        <f>IF($A11="","",IF(O11&lt;0,"CHECK",IF(AND(H11&lt;&gt;"",O11&lt;=H11),"REORDER","OK")))</f>
        <v/>
      </c>
    </row>
    <row r="12">
      <c r="A12" s="6" t="n"/>
      <c r="B12" s="6" t="n"/>
      <c r="C12" s="6" t="n"/>
      <c r="D12" s="6" t="n"/>
      <c r="E12" s="6" t="n"/>
      <c r="F12" s="6" t="n"/>
      <c r="G12" s="7" t="n"/>
      <c r="H12" s="6" t="n"/>
      <c r="I12" s="8">
        <f>IF($A12="","",SUMIFS(Register!$G$5:$G$2004,Register!$B$5:$B$2004,$A12,Register!$D$5:$D$2004,"Purchase / inward")+SUMIFS(Register!$G$5:$G$2004,Register!$B$5:$B$2004,$A12,Register!$D$5:$D$2004,"Sales return (inward)"))</f>
        <v/>
      </c>
      <c r="J12" s="8">
        <f>IF($A12="","",SUMIFS(Register!$G$5:$G$2004,Register!$B$5:$B$2004,$A12,Register!$D$5:$D$2004,"Sale / outward")+SUMIFS(Register!$G$5:$G$2004,Register!$B$5:$B$2004,$A12,Register!$D$5:$D$2004,"Purchase return (outward)"))</f>
        <v/>
      </c>
      <c r="K12" s="8">
        <f>IF($A12="","",SUMIFS(Register!$G$5:$G$2004,Register!$B$5:$B$2004,$A12,Register!$D$5:$D$2004,"Lost / stolen / destroyed"))</f>
        <v/>
      </c>
      <c r="L12" s="8">
        <f>IF($A12="","",SUMIFS(Register!$G$5:$G$2004,Register!$B$5:$B$2004,$A12,Register!$D$5:$D$2004,"Written off (damaged / expired)"))</f>
        <v/>
      </c>
      <c r="M12" s="8">
        <f>IF($A12="","",SUMIFS(Register!$G$5:$G$2004,Register!$B$5:$B$2004,$A12,Register!$D$5:$D$2004,"Gift / free sample"))</f>
        <v/>
      </c>
      <c r="N12" s="8">
        <f>IF($A12="","",SUMIFS(Register!$G$5:$G$2004,Register!$B$5:$B$2004,$A12,Register!$D$5:$D$2004,"Stock adjustment (+)")-SUMIFS(Register!$G$5:$G$2004,Register!$B$5:$B$2004,$A12,Register!$D$5:$D$2004,"Stock adjustment (-)"))</f>
        <v/>
      </c>
      <c r="O12" s="8">
        <f>IF($A12="","",F12+I12-J12-K12-L12-M12+N12)</f>
        <v/>
      </c>
      <c r="P12" s="9">
        <f>IF($A12="","",O12*G12)</f>
        <v/>
      </c>
      <c r="Q12" s="8">
        <f>IF($A12="","",IF(O12&lt;0,"CHECK",IF(AND(H12&lt;&gt;"",O12&lt;=H12),"REORDER","OK")))</f>
        <v/>
      </c>
    </row>
    <row r="13">
      <c r="A13" s="6" t="n"/>
      <c r="B13" s="6" t="n"/>
      <c r="C13" s="6" t="n"/>
      <c r="D13" s="6" t="n"/>
      <c r="E13" s="6" t="n"/>
      <c r="F13" s="6" t="n"/>
      <c r="G13" s="7" t="n"/>
      <c r="H13" s="6" t="n"/>
      <c r="I13" s="8">
        <f>IF($A13="","",SUMIFS(Register!$G$5:$G$2004,Register!$B$5:$B$2004,$A13,Register!$D$5:$D$2004,"Purchase / inward")+SUMIFS(Register!$G$5:$G$2004,Register!$B$5:$B$2004,$A13,Register!$D$5:$D$2004,"Sales return (inward)"))</f>
        <v/>
      </c>
      <c r="J13" s="8">
        <f>IF($A13="","",SUMIFS(Register!$G$5:$G$2004,Register!$B$5:$B$2004,$A13,Register!$D$5:$D$2004,"Sale / outward")+SUMIFS(Register!$G$5:$G$2004,Register!$B$5:$B$2004,$A13,Register!$D$5:$D$2004,"Purchase return (outward)"))</f>
        <v/>
      </c>
      <c r="K13" s="8">
        <f>IF($A13="","",SUMIFS(Register!$G$5:$G$2004,Register!$B$5:$B$2004,$A13,Register!$D$5:$D$2004,"Lost / stolen / destroyed"))</f>
        <v/>
      </c>
      <c r="L13" s="8">
        <f>IF($A13="","",SUMIFS(Register!$G$5:$G$2004,Register!$B$5:$B$2004,$A13,Register!$D$5:$D$2004,"Written off (damaged / expired)"))</f>
        <v/>
      </c>
      <c r="M13" s="8">
        <f>IF($A13="","",SUMIFS(Register!$G$5:$G$2004,Register!$B$5:$B$2004,$A13,Register!$D$5:$D$2004,"Gift / free sample"))</f>
        <v/>
      </c>
      <c r="N13" s="8">
        <f>IF($A13="","",SUMIFS(Register!$G$5:$G$2004,Register!$B$5:$B$2004,$A13,Register!$D$5:$D$2004,"Stock adjustment (+)")-SUMIFS(Register!$G$5:$G$2004,Register!$B$5:$B$2004,$A13,Register!$D$5:$D$2004,"Stock adjustment (-)"))</f>
        <v/>
      </c>
      <c r="O13" s="8">
        <f>IF($A13="","",F13+I13-J13-K13-L13-M13+N13)</f>
        <v/>
      </c>
      <c r="P13" s="9">
        <f>IF($A13="","",O13*G13)</f>
        <v/>
      </c>
      <c r="Q13" s="8">
        <f>IF($A13="","",IF(O13&lt;0,"CHECK",IF(AND(H13&lt;&gt;"",O13&lt;=H13),"REORDER","OK")))</f>
        <v/>
      </c>
    </row>
    <row r="14">
      <c r="A14" s="6" t="n"/>
      <c r="B14" s="6" t="n"/>
      <c r="C14" s="6" t="n"/>
      <c r="D14" s="6" t="n"/>
      <c r="E14" s="6" t="n"/>
      <c r="F14" s="6" t="n"/>
      <c r="G14" s="7" t="n"/>
      <c r="H14" s="6" t="n"/>
      <c r="I14" s="8">
        <f>IF($A14="","",SUMIFS(Register!$G$5:$G$2004,Register!$B$5:$B$2004,$A14,Register!$D$5:$D$2004,"Purchase / inward")+SUMIFS(Register!$G$5:$G$2004,Register!$B$5:$B$2004,$A14,Register!$D$5:$D$2004,"Sales return (inward)"))</f>
        <v/>
      </c>
      <c r="J14" s="8">
        <f>IF($A14="","",SUMIFS(Register!$G$5:$G$2004,Register!$B$5:$B$2004,$A14,Register!$D$5:$D$2004,"Sale / outward")+SUMIFS(Register!$G$5:$G$2004,Register!$B$5:$B$2004,$A14,Register!$D$5:$D$2004,"Purchase return (outward)"))</f>
        <v/>
      </c>
      <c r="K14" s="8">
        <f>IF($A14="","",SUMIFS(Register!$G$5:$G$2004,Register!$B$5:$B$2004,$A14,Register!$D$5:$D$2004,"Lost / stolen / destroyed"))</f>
        <v/>
      </c>
      <c r="L14" s="8">
        <f>IF($A14="","",SUMIFS(Register!$G$5:$G$2004,Register!$B$5:$B$2004,$A14,Register!$D$5:$D$2004,"Written off (damaged / expired)"))</f>
        <v/>
      </c>
      <c r="M14" s="8">
        <f>IF($A14="","",SUMIFS(Register!$G$5:$G$2004,Register!$B$5:$B$2004,$A14,Register!$D$5:$D$2004,"Gift / free sample"))</f>
        <v/>
      </c>
      <c r="N14" s="8">
        <f>IF($A14="","",SUMIFS(Register!$G$5:$G$2004,Register!$B$5:$B$2004,$A14,Register!$D$5:$D$2004,"Stock adjustment (+)")-SUMIFS(Register!$G$5:$G$2004,Register!$B$5:$B$2004,$A14,Register!$D$5:$D$2004,"Stock adjustment (-)"))</f>
        <v/>
      </c>
      <c r="O14" s="8">
        <f>IF($A14="","",F14+I14-J14-K14-L14-M14+N14)</f>
        <v/>
      </c>
      <c r="P14" s="9">
        <f>IF($A14="","",O14*G14)</f>
        <v/>
      </c>
      <c r="Q14" s="8">
        <f>IF($A14="","",IF(O14&lt;0,"CHECK",IF(AND(H14&lt;&gt;"",O14&lt;=H14),"REORDER","OK")))</f>
        <v/>
      </c>
    </row>
    <row r="15">
      <c r="A15" s="6" t="n"/>
      <c r="B15" s="6" t="n"/>
      <c r="C15" s="6" t="n"/>
      <c r="D15" s="6" t="n"/>
      <c r="E15" s="6" t="n"/>
      <c r="F15" s="6" t="n"/>
      <c r="G15" s="7" t="n"/>
      <c r="H15" s="6" t="n"/>
      <c r="I15" s="8">
        <f>IF($A15="","",SUMIFS(Register!$G$5:$G$2004,Register!$B$5:$B$2004,$A15,Register!$D$5:$D$2004,"Purchase / inward")+SUMIFS(Register!$G$5:$G$2004,Register!$B$5:$B$2004,$A15,Register!$D$5:$D$2004,"Sales return (inward)"))</f>
        <v/>
      </c>
      <c r="J15" s="8">
        <f>IF($A15="","",SUMIFS(Register!$G$5:$G$2004,Register!$B$5:$B$2004,$A15,Register!$D$5:$D$2004,"Sale / outward")+SUMIFS(Register!$G$5:$G$2004,Register!$B$5:$B$2004,$A15,Register!$D$5:$D$2004,"Purchase return (outward)"))</f>
        <v/>
      </c>
      <c r="K15" s="8">
        <f>IF($A15="","",SUMIFS(Register!$G$5:$G$2004,Register!$B$5:$B$2004,$A15,Register!$D$5:$D$2004,"Lost / stolen / destroyed"))</f>
        <v/>
      </c>
      <c r="L15" s="8">
        <f>IF($A15="","",SUMIFS(Register!$G$5:$G$2004,Register!$B$5:$B$2004,$A15,Register!$D$5:$D$2004,"Written off (damaged / expired)"))</f>
        <v/>
      </c>
      <c r="M15" s="8">
        <f>IF($A15="","",SUMIFS(Register!$G$5:$G$2004,Register!$B$5:$B$2004,$A15,Register!$D$5:$D$2004,"Gift / free sample"))</f>
        <v/>
      </c>
      <c r="N15" s="8">
        <f>IF($A15="","",SUMIFS(Register!$G$5:$G$2004,Register!$B$5:$B$2004,$A15,Register!$D$5:$D$2004,"Stock adjustment (+)")-SUMIFS(Register!$G$5:$G$2004,Register!$B$5:$B$2004,$A15,Register!$D$5:$D$2004,"Stock adjustment (-)"))</f>
        <v/>
      </c>
      <c r="O15" s="8">
        <f>IF($A15="","",F15+I15-J15-K15-L15-M15+N15)</f>
        <v/>
      </c>
      <c r="P15" s="9">
        <f>IF($A15="","",O15*G15)</f>
        <v/>
      </c>
      <c r="Q15" s="8">
        <f>IF($A15="","",IF(O15&lt;0,"CHECK",IF(AND(H15&lt;&gt;"",O15&lt;=H15),"REORDER","OK")))</f>
        <v/>
      </c>
    </row>
    <row r="16">
      <c r="A16" s="6" t="n"/>
      <c r="B16" s="6" t="n"/>
      <c r="C16" s="6" t="n"/>
      <c r="D16" s="6" t="n"/>
      <c r="E16" s="6" t="n"/>
      <c r="F16" s="6" t="n"/>
      <c r="G16" s="7" t="n"/>
      <c r="H16" s="6" t="n"/>
      <c r="I16" s="8">
        <f>IF($A16="","",SUMIFS(Register!$G$5:$G$2004,Register!$B$5:$B$2004,$A16,Register!$D$5:$D$2004,"Purchase / inward")+SUMIFS(Register!$G$5:$G$2004,Register!$B$5:$B$2004,$A16,Register!$D$5:$D$2004,"Sales return (inward)"))</f>
        <v/>
      </c>
      <c r="J16" s="8">
        <f>IF($A16="","",SUMIFS(Register!$G$5:$G$2004,Register!$B$5:$B$2004,$A16,Register!$D$5:$D$2004,"Sale / outward")+SUMIFS(Register!$G$5:$G$2004,Register!$B$5:$B$2004,$A16,Register!$D$5:$D$2004,"Purchase return (outward)"))</f>
        <v/>
      </c>
      <c r="K16" s="8">
        <f>IF($A16="","",SUMIFS(Register!$G$5:$G$2004,Register!$B$5:$B$2004,$A16,Register!$D$5:$D$2004,"Lost / stolen / destroyed"))</f>
        <v/>
      </c>
      <c r="L16" s="8">
        <f>IF($A16="","",SUMIFS(Register!$G$5:$G$2004,Register!$B$5:$B$2004,$A16,Register!$D$5:$D$2004,"Written off (damaged / expired)"))</f>
        <v/>
      </c>
      <c r="M16" s="8">
        <f>IF($A16="","",SUMIFS(Register!$G$5:$G$2004,Register!$B$5:$B$2004,$A16,Register!$D$5:$D$2004,"Gift / free sample"))</f>
        <v/>
      </c>
      <c r="N16" s="8">
        <f>IF($A16="","",SUMIFS(Register!$G$5:$G$2004,Register!$B$5:$B$2004,$A16,Register!$D$5:$D$2004,"Stock adjustment (+)")-SUMIFS(Register!$G$5:$G$2004,Register!$B$5:$B$2004,$A16,Register!$D$5:$D$2004,"Stock adjustment (-)"))</f>
        <v/>
      </c>
      <c r="O16" s="8">
        <f>IF($A16="","",F16+I16-J16-K16-L16-M16+N16)</f>
        <v/>
      </c>
      <c r="P16" s="9">
        <f>IF($A16="","",O16*G16)</f>
        <v/>
      </c>
      <c r="Q16" s="8">
        <f>IF($A16="","",IF(O16&lt;0,"CHECK",IF(AND(H16&lt;&gt;"",O16&lt;=H16),"REORDER","OK")))</f>
        <v/>
      </c>
    </row>
    <row r="17">
      <c r="A17" s="6" t="n"/>
      <c r="B17" s="6" t="n"/>
      <c r="C17" s="6" t="n"/>
      <c r="D17" s="6" t="n"/>
      <c r="E17" s="6" t="n"/>
      <c r="F17" s="6" t="n"/>
      <c r="G17" s="7" t="n"/>
      <c r="H17" s="6" t="n"/>
      <c r="I17" s="8">
        <f>IF($A17="","",SUMIFS(Register!$G$5:$G$2004,Register!$B$5:$B$2004,$A17,Register!$D$5:$D$2004,"Purchase / inward")+SUMIFS(Register!$G$5:$G$2004,Register!$B$5:$B$2004,$A17,Register!$D$5:$D$2004,"Sales return (inward)"))</f>
        <v/>
      </c>
      <c r="J17" s="8">
        <f>IF($A17="","",SUMIFS(Register!$G$5:$G$2004,Register!$B$5:$B$2004,$A17,Register!$D$5:$D$2004,"Sale / outward")+SUMIFS(Register!$G$5:$G$2004,Register!$B$5:$B$2004,$A17,Register!$D$5:$D$2004,"Purchase return (outward)"))</f>
        <v/>
      </c>
      <c r="K17" s="8">
        <f>IF($A17="","",SUMIFS(Register!$G$5:$G$2004,Register!$B$5:$B$2004,$A17,Register!$D$5:$D$2004,"Lost / stolen / destroyed"))</f>
        <v/>
      </c>
      <c r="L17" s="8">
        <f>IF($A17="","",SUMIFS(Register!$G$5:$G$2004,Register!$B$5:$B$2004,$A17,Register!$D$5:$D$2004,"Written off (damaged / expired)"))</f>
        <v/>
      </c>
      <c r="M17" s="8">
        <f>IF($A17="","",SUMIFS(Register!$G$5:$G$2004,Register!$B$5:$B$2004,$A17,Register!$D$5:$D$2004,"Gift / free sample"))</f>
        <v/>
      </c>
      <c r="N17" s="8">
        <f>IF($A17="","",SUMIFS(Register!$G$5:$G$2004,Register!$B$5:$B$2004,$A17,Register!$D$5:$D$2004,"Stock adjustment (+)")-SUMIFS(Register!$G$5:$G$2004,Register!$B$5:$B$2004,$A17,Register!$D$5:$D$2004,"Stock adjustment (-)"))</f>
        <v/>
      </c>
      <c r="O17" s="8">
        <f>IF($A17="","",F17+I17-J17-K17-L17-M17+N17)</f>
        <v/>
      </c>
      <c r="P17" s="9">
        <f>IF($A17="","",O17*G17)</f>
        <v/>
      </c>
      <c r="Q17" s="8">
        <f>IF($A17="","",IF(O17&lt;0,"CHECK",IF(AND(H17&lt;&gt;"",O17&lt;=H17),"REORDER","OK")))</f>
        <v/>
      </c>
    </row>
    <row r="18">
      <c r="A18" s="6" t="n"/>
      <c r="B18" s="6" t="n"/>
      <c r="C18" s="6" t="n"/>
      <c r="D18" s="6" t="n"/>
      <c r="E18" s="6" t="n"/>
      <c r="F18" s="6" t="n"/>
      <c r="G18" s="7" t="n"/>
      <c r="H18" s="6" t="n"/>
      <c r="I18" s="8">
        <f>IF($A18="","",SUMIFS(Register!$G$5:$G$2004,Register!$B$5:$B$2004,$A18,Register!$D$5:$D$2004,"Purchase / inward")+SUMIFS(Register!$G$5:$G$2004,Register!$B$5:$B$2004,$A18,Register!$D$5:$D$2004,"Sales return (inward)"))</f>
        <v/>
      </c>
      <c r="J18" s="8">
        <f>IF($A18="","",SUMIFS(Register!$G$5:$G$2004,Register!$B$5:$B$2004,$A18,Register!$D$5:$D$2004,"Sale / outward")+SUMIFS(Register!$G$5:$G$2004,Register!$B$5:$B$2004,$A18,Register!$D$5:$D$2004,"Purchase return (outward)"))</f>
        <v/>
      </c>
      <c r="K18" s="8">
        <f>IF($A18="","",SUMIFS(Register!$G$5:$G$2004,Register!$B$5:$B$2004,$A18,Register!$D$5:$D$2004,"Lost / stolen / destroyed"))</f>
        <v/>
      </c>
      <c r="L18" s="8">
        <f>IF($A18="","",SUMIFS(Register!$G$5:$G$2004,Register!$B$5:$B$2004,$A18,Register!$D$5:$D$2004,"Written off (damaged / expired)"))</f>
        <v/>
      </c>
      <c r="M18" s="8">
        <f>IF($A18="","",SUMIFS(Register!$G$5:$G$2004,Register!$B$5:$B$2004,$A18,Register!$D$5:$D$2004,"Gift / free sample"))</f>
        <v/>
      </c>
      <c r="N18" s="8">
        <f>IF($A18="","",SUMIFS(Register!$G$5:$G$2004,Register!$B$5:$B$2004,$A18,Register!$D$5:$D$2004,"Stock adjustment (+)")-SUMIFS(Register!$G$5:$G$2004,Register!$B$5:$B$2004,$A18,Register!$D$5:$D$2004,"Stock adjustment (-)"))</f>
        <v/>
      </c>
      <c r="O18" s="8">
        <f>IF($A18="","",F18+I18-J18-K18-L18-M18+N18)</f>
        <v/>
      </c>
      <c r="P18" s="9">
        <f>IF($A18="","",O18*G18)</f>
        <v/>
      </c>
      <c r="Q18" s="8">
        <f>IF($A18="","",IF(O18&lt;0,"CHECK",IF(AND(H18&lt;&gt;"",O18&lt;=H18),"REORDER","OK")))</f>
        <v/>
      </c>
    </row>
    <row r="19">
      <c r="A19" s="6" t="n"/>
      <c r="B19" s="6" t="n"/>
      <c r="C19" s="6" t="n"/>
      <c r="D19" s="6" t="n"/>
      <c r="E19" s="6" t="n"/>
      <c r="F19" s="6" t="n"/>
      <c r="G19" s="7" t="n"/>
      <c r="H19" s="6" t="n"/>
      <c r="I19" s="8">
        <f>IF($A19="","",SUMIFS(Register!$G$5:$G$2004,Register!$B$5:$B$2004,$A19,Register!$D$5:$D$2004,"Purchase / inward")+SUMIFS(Register!$G$5:$G$2004,Register!$B$5:$B$2004,$A19,Register!$D$5:$D$2004,"Sales return (inward)"))</f>
        <v/>
      </c>
      <c r="J19" s="8">
        <f>IF($A19="","",SUMIFS(Register!$G$5:$G$2004,Register!$B$5:$B$2004,$A19,Register!$D$5:$D$2004,"Sale / outward")+SUMIFS(Register!$G$5:$G$2004,Register!$B$5:$B$2004,$A19,Register!$D$5:$D$2004,"Purchase return (outward)"))</f>
        <v/>
      </c>
      <c r="K19" s="8">
        <f>IF($A19="","",SUMIFS(Register!$G$5:$G$2004,Register!$B$5:$B$2004,$A19,Register!$D$5:$D$2004,"Lost / stolen / destroyed"))</f>
        <v/>
      </c>
      <c r="L19" s="8">
        <f>IF($A19="","",SUMIFS(Register!$G$5:$G$2004,Register!$B$5:$B$2004,$A19,Register!$D$5:$D$2004,"Written off (damaged / expired)"))</f>
        <v/>
      </c>
      <c r="M19" s="8">
        <f>IF($A19="","",SUMIFS(Register!$G$5:$G$2004,Register!$B$5:$B$2004,$A19,Register!$D$5:$D$2004,"Gift / free sample"))</f>
        <v/>
      </c>
      <c r="N19" s="8">
        <f>IF($A19="","",SUMIFS(Register!$G$5:$G$2004,Register!$B$5:$B$2004,$A19,Register!$D$5:$D$2004,"Stock adjustment (+)")-SUMIFS(Register!$G$5:$G$2004,Register!$B$5:$B$2004,$A19,Register!$D$5:$D$2004,"Stock adjustment (-)"))</f>
        <v/>
      </c>
      <c r="O19" s="8">
        <f>IF($A19="","",F19+I19-J19-K19-L19-M19+N19)</f>
        <v/>
      </c>
      <c r="P19" s="9">
        <f>IF($A19="","",O19*G19)</f>
        <v/>
      </c>
      <c r="Q19" s="8">
        <f>IF($A19="","",IF(O19&lt;0,"CHECK",IF(AND(H19&lt;&gt;"",O19&lt;=H19),"REORDER","OK")))</f>
        <v/>
      </c>
    </row>
    <row r="20">
      <c r="A20" s="6" t="n"/>
      <c r="B20" s="6" t="n"/>
      <c r="C20" s="6" t="n"/>
      <c r="D20" s="6" t="n"/>
      <c r="E20" s="6" t="n"/>
      <c r="F20" s="6" t="n"/>
      <c r="G20" s="7" t="n"/>
      <c r="H20" s="6" t="n"/>
      <c r="I20" s="8">
        <f>IF($A20="","",SUMIFS(Register!$G$5:$G$2004,Register!$B$5:$B$2004,$A20,Register!$D$5:$D$2004,"Purchase / inward")+SUMIFS(Register!$G$5:$G$2004,Register!$B$5:$B$2004,$A20,Register!$D$5:$D$2004,"Sales return (inward)"))</f>
        <v/>
      </c>
      <c r="J20" s="8">
        <f>IF($A20="","",SUMIFS(Register!$G$5:$G$2004,Register!$B$5:$B$2004,$A20,Register!$D$5:$D$2004,"Sale / outward")+SUMIFS(Register!$G$5:$G$2004,Register!$B$5:$B$2004,$A20,Register!$D$5:$D$2004,"Purchase return (outward)"))</f>
        <v/>
      </c>
      <c r="K20" s="8">
        <f>IF($A20="","",SUMIFS(Register!$G$5:$G$2004,Register!$B$5:$B$2004,$A20,Register!$D$5:$D$2004,"Lost / stolen / destroyed"))</f>
        <v/>
      </c>
      <c r="L20" s="8">
        <f>IF($A20="","",SUMIFS(Register!$G$5:$G$2004,Register!$B$5:$B$2004,$A20,Register!$D$5:$D$2004,"Written off (damaged / expired)"))</f>
        <v/>
      </c>
      <c r="M20" s="8">
        <f>IF($A20="","",SUMIFS(Register!$G$5:$G$2004,Register!$B$5:$B$2004,$A20,Register!$D$5:$D$2004,"Gift / free sample"))</f>
        <v/>
      </c>
      <c r="N20" s="8">
        <f>IF($A20="","",SUMIFS(Register!$G$5:$G$2004,Register!$B$5:$B$2004,$A20,Register!$D$5:$D$2004,"Stock adjustment (+)")-SUMIFS(Register!$G$5:$G$2004,Register!$B$5:$B$2004,$A20,Register!$D$5:$D$2004,"Stock adjustment (-)"))</f>
        <v/>
      </c>
      <c r="O20" s="8">
        <f>IF($A20="","",F20+I20-J20-K20-L20-M20+N20)</f>
        <v/>
      </c>
      <c r="P20" s="9">
        <f>IF($A20="","",O20*G20)</f>
        <v/>
      </c>
      <c r="Q20" s="8">
        <f>IF($A20="","",IF(O20&lt;0,"CHECK",IF(AND(H20&lt;&gt;"",O20&lt;=H20),"REORDER","OK")))</f>
        <v/>
      </c>
    </row>
    <row r="21">
      <c r="A21" s="6" t="n"/>
      <c r="B21" s="6" t="n"/>
      <c r="C21" s="6" t="n"/>
      <c r="D21" s="6" t="n"/>
      <c r="E21" s="6" t="n"/>
      <c r="F21" s="6" t="n"/>
      <c r="G21" s="7" t="n"/>
      <c r="H21" s="6" t="n"/>
      <c r="I21" s="8">
        <f>IF($A21="","",SUMIFS(Register!$G$5:$G$2004,Register!$B$5:$B$2004,$A21,Register!$D$5:$D$2004,"Purchase / inward")+SUMIFS(Register!$G$5:$G$2004,Register!$B$5:$B$2004,$A21,Register!$D$5:$D$2004,"Sales return (inward)"))</f>
        <v/>
      </c>
      <c r="J21" s="8">
        <f>IF($A21="","",SUMIFS(Register!$G$5:$G$2004,Register!$B$5:$B$2004,$A21,Register!$D$5:$D$2004,"Sale / outward")+SUMIFS(Register!$G$5:$G$2004,Register!$B$5:$B$2004,$A21,Register!$D$5:$D$2004,"Purchase return (outward)"))</f>
        <v/>
      </c>
      <c r="K21" s="8">
        <f>IF($A21="","",SUMIFS(Register!$G$5:$G$2004,Register!$B$5:$B$2004,$A21,Register!$D$5:$D$2004,"Lost / stolen / destroyed"))</f>
        <v/>
      </c>
      <c r="L21" s="8">
        <f>IF($A21="","",SUMIFS(Register!$G$5:$G$2004,Register!$B$5:$B$2004,$A21,Register!$D$5:$D$2004,"Written off (damaged / expired)"))</f>
        <v/>
      </c>
      <c r="M21" s="8">
        <f>IF($A21="","",SUMIFS(Register!$G$5:$G$2004,Register!$B$5:$B$2004,$A21,Register!$D$5:$D$2004,"Gift / free sample"))</f>
        <v/>
      </c>
      <c r="N21" s="8">
        <f>IF($A21="","",SUMIFS(Register!$G$5:$G$2004,Register!$B$5:$B$2004,$A21,Register!$D$5:$D$2004,"Stock adjustment (+)")-SUMIFS(Register!$G$5:$G$2004,Register!$B$5:$B$2004,$A21,Register!$D$5:$D$2004,"Stock adjustment (-)"))</f>
        <v/>
      </c>
      <c r="O21" s="8">
        <f>IF($A21="","",F21+I21-J21-K21-L21-M21+N21)</f>
        <v/>
      </c>
      <c r="P21" s="9">
        <f>IF($A21="","",O21*G21)</f>
        <v/>
      </c>
      <c r="Q21" s="8">
        <f>IF($A21="","",IF(O21&lt;0,"CHECK",IF(AND(H21&lt;&gt;"",O21&lt;=H21),"REORDER","OK")))</f>
        <v/>
      </c>
    </row>
    <row r="22">
      <c r="A22" s="6" t="n"/>
      <c r="B22" s="6" t="n"/>
      <c r="C22" s="6" t="n"/>
      <c r="D22" s="6" t="n"/>
      <c r="E22" s="6" t="n"/>
      <c r="F22" s="6" t="n"/>
      <c r="G22" s="7" t="n"/>
      <c r="H22" s="6" t="n"/>
      <c r="I22" s="8">
        <f>IF($A22="","",SUMIFS(Register!$G$5:$G$2004,Register!$B$5:$B$2004,$A22,Register!$D$5:$D$2004,"Purchase / inward")+SUMIFS(Register!$G$5:$G$2004,Register!$B$5:$B$2004,$A22,Register!$D$5:$D$2004,"Sales return (inward)"))</f>
        <v/>
      </c>
      <c r="J22" s="8">
        <f>IF($A22="","",SUMIFS(Register!$G$5:$G$2004,Register!$B$5:$B$2004,$A22,Register!$D$5:$D$2004,"Sale / outward")+SUMIFS(Register!$G$5:$G$2004,Register!$B$5:$B$2004,$A22,Register!$D$5:$D$2004,"Purchase return (outward)"))</f>
        <v/>
      </c>
      <c r="K22" s="8">
        <f>IF($A22="","",SUMIFS(Register!$G$5:$G$2004,Register!$B$5:$B$2004,$A22,Register!$D$5:$D$2004,"Lost / stolen / destroyed"))</f>
        <v/>
      </c>
      <c r="L22" s="8">
        <f>IF($A22="","",SUMIFS(Register!$G$5:$G$2004,Register!$B$5:$B$2004,$A22,Register!$D$5:$D$2004,"Written off (damaged / expired)"))</f>
        <v/>
      </c>
      <c r="M22" s="8">
        <f>IF($A22="","",SUMIFS(Register!$G$5:$G$2004,Register!$B$5:$B$2004,$A22,Register!$D$5:$D$2004,"Gift / free sample"))</f>
        <v/>
      </c>
      <c r="N22" s="8">
        <f>IF($A22="","",SUMIFS(Register!$G$5:$G$2004,Register!$B$5:$B$2004,$A22,Register!$D$5:$D$2004,"Stock adjustment (+)")-SUMIFS(Register!$G$5:$G$2004,Register!$B$5:$B$2004,$A22,Register!$D$5:$D$2004,"Stock adjustment (-)"))</f>
        <v/>
      </c>
      <c r="O22" s="8">
        <f>IF($A22="","",F22+I22-J22-K22-L22-M22+N22)</f>
        <v/>
      </c>
      <c r="P22" s="9">
        <f>IF($A22="","",O22*G22)</f>
        <v/>
      </c>
      <c r="Q22" s="8">
        <f>IF($A22="","",IF(O22&lt;0,"CHECK",IF(AND(H22&lt;&gt;"",O22&lt;=H22),"REORDER","OK")))</f>
        <v/>
      </c>
    </row>
    <row r="23">
      <c r="A23" s="6" t="n"/>
      <c r="B23" s="6" t="n"/>
      <c r="C23" s="6" t="n"/>
      <c r="D23" s="6" t="n"/>
      <c r="E23" s="6" t="n"/>
      <c r="F23" s="6" t="n"/>
      <c r="G23" s="7" t="n"/>
      <c r="H23" s="6" t="n"/>
      <c r="I23" s="8">
        <f>IF($A23="","",SUMIFS(Register!$G$5:$G$2004,Register!$B$5:$B$2004,$A23,Register!$D$5:$D$2004,"Purchase / inward")+SUMIFS(Register!$G$5:$G$2004,Register!$B$5:$B$2004,$A23,Register!$D$5:$D$2004,"Sales return (inward)"))</f>
        <v/>
      </c>
      <c r="J23" s="8">
        <f>IF($A23="","",SUMIFS(Register!$G$5:$G$2004,Register!$B$5:$B$2004,$A23,Register!$D$5:$D$2004,"Sale / outward")+SUMIFS(Register!$G$5:$G$2004,Register!$B$5:$B$2004,$A23,Register!$D$5:$D$2004,"Purchase return (outward)"))</f>
        <v/>
      </c>
      <c r="K23" s="8">
        <f>IF($A23="","",SUMIFS(Register!$G$5:$G$2004,Register!$B$5:$B$2004,$A23,Register!$D$5:$D$2004,"Lost / stolen / destroyed"))</f>
        <v/>
      </c>
      <c r="L23" s="8">
        <f>IF($A23="","",SUMIFS(Register!$G$5:$G$2004,Register!$B$5:$B$2004,$A23,Register!$D$5:$D$2004,"Written off (damaged / expired)"))</f>
        <v/>
      </c>
      <c r="M23" s="8">
        <f>IF($A23="","",SUMIFS(Register!$G$5:$G$2004,Register!$B$5:$B$2004,$A23,Register!$D$5:$D$2004,"Gift / free sample"))</f>
        <v/>
      </c>
      <c r="N23" s="8">
        <f>IF($A23="","",SUMIFS(Register!$G$5:$G$2004,Register!$B$5:$B$2004,$A23,Register!$D$5:$D$2004,"Stock adjustment (+)")-SUMIFS(Register!$G$5:$G$2004,Register!$B$5:$B$2004,$A23,Register!$D$5:$D$2004,"Stock adjustment (-)"))</f>
        <v/>
      </c>
      <c r="O23" s="8">
        <f>IF($A23="","",F23+I23-J23-K23-L23-M23+N23)</f>
        <v/>
      </c>
      <c r="P23" s="9">
        <f>IF($A23="","",O23*G23)</f>
        <v/>
      </c>
      <c r="Q23" s="8">
        <f>IF($A23="","",IF(O23&lt;0,"CHECK",IF(AND(H23&lt;&gt;"",O23&lt;=H23),"REORDER","OK")))</f>
        <v/>
      </c>
    </row>
    <row r="24">
      <c r="A24" s="6" t="n"/>
      <c r="B24" s="6" t="n"/>
      <c r="C24" s="6" t="n"/>
      <c r="D24" s="6" t="n"/>
      <c r="E24" s="6" t="n"/>
      <c r="F24" s="6" t="n"/>
      <c r="G24" s="7" t="n"/>
      <c r="H24" s="6" t="n"/>
      <c r="I24" s="8">
        <f>IF($A24="","",SUMIFS(Register!$G$5:$G$2004,Register!$B$5:$B$2004,$A24,Register!$D$5:$D$2004,"Purchase / inward")+SUMIFS(Register!$G$5:$G$2004,Register!$B$5:$B$2004,$A24,Register!$D$5:$D$2004,"Sales return (inward)"))</f>
        <v/>
      </c>
      <c r="J24" s="8">
        <f>IF($A24="","",SUMIFS(Register!$G$5:$G$2004,Register!$B$5:$B$2004,$A24,Register!$D$5:$D$2004,"Sale / outward")+SUMIFS(Register!$G$5:$G$2004,Register!$B$5:$B$2004,$A24,Register!$D$5:$D$2004,"Purchase return (outward)"))</f>
        <v/>
      </c>
      <c r="K24" s="8">
        <f>IF($A24="","",SUMIFS(Register!$G$5:$G$2004,Register!$B$5:$B$2004,$A24,Register!$D$5:$D$2004,"Lost / stolen / destroyed"))</f>
        <v/>
      </c>
      <c r="L24" s="8">
        <f>IF($A24="","",SUMIFS(Register!$G$5:$G$2004,Register!$B$5:$B$2004,$A24,Register!$D$5:$D$2004,"Written off (damaged / expired)"))</f>
        <v/>
      </c>
      <c r="M24" s="8">
        <f>IF($A24="","",SUMIFS(Register!$G$5:$G$2004,Register!$B$5:$B$2004,$A24,Register!$D$5:$D$2004,"Gift / free sample"))</f>
        <v/>
      </c>
      <c r="N24" s="8">
        <f>IF($A24="","",SUMIFS(Register!$G$5:$G$2004,Register!$B$5:$B$2004,$A24,Register!$D$5:$D$2004,"Stock adjustment (+)")-SUMIFS(Register!$G$5:$G$2004,Register!$B$5:$B$2004,$A24,Register!$D$5:$D$2004,"Stock adjustment (-)"))</f>
        <v/>
      </c>
      <c r="O24" s="8">
        <f>IF($A24="","",F24+I24-J24-K24-L24-M24+N24)</f>
        <v/>
      </c>
      <c r="P24" s="9">
        <f>IF($A24="","",O24*G24)</f>
        <v/>
      </c>
      <c r="Q24" s="8">
        <f>IF($A24="","",IF(O24&lt;0,"CHECK",IF(AND(H24&lt;&gt;"",O24&lt;=H24),"REORDER","OK")))</f>
        <v/>
      </c>
    </row>
    <row r="25">
      <c r="A25" s="6" t="n"/>
      <c r="B25" s="6" t="n"/>
      <c r="C25" s="6" t="n"/>
      <c r="D25" s="6" t="n"/>
      <c r="E25" s="6" t="n"/>
      <c r="F25" s="6" t="n"/>
      <c r="G25" s="7" t="n"/>
      <c r="H25" s="6" t="n"/>
      <c r="I25" s="8">
        <f>IF($A25="","",SUMIFS(Register!$G$5:$G$2004,Register!$B$5:$B$2004,$A25,Register!$D$5:$D$2004,"Purchase / inward")+SUMIFS(Register!$G$5:$G$2004,Register!$B$5:$B$2004,$A25,Register!$D$5:$D$2004,"Sales return (inward)"))</f>
        <v/>
      </c>
      <c r="J25" s="8">
        <f>IF($A25="","",SUMIFS(Register!$G$5:$G$2004,Register!$B$5:$B$2004,$A25,Register!$D$5:$D$2004,"Sale / outward")+SUMIFS(Register!$G$5:$G$2004,Register!$B$5:$B$2004,$A25,Register!$D$5:$D$2004,"Purchase return (outward)"))</f>
        <v/>
      </c>
      <c r="K25" s="8">
        <f>IF($A25="","",SUMIFS(Register!$G$5:$G$2004,Register!$B$5:$B$2004,$A25,Register!$D$5:$D$2004,"Lost / stolen / destroyed"))</f>
        <v/>
      </c>
      <c r="L25" s="8">
        <f>IF($A25="","",SUMIFS(Register!$G$5:$G$2004,Register!$B$5:$B$2004,$A25,Register!$D$5:$D$2004,"Written off (damaged / expired)"))</f>
        <v/>
      </c>
      <c r="M25" s="8">
        <f>IF($A25="","",SUMIFS(Register!$G$5:$G$2004,Register!$B$5:$B$2004,$A25,Register!$D$5:$D$2004,"Gift / free sample"))</f>
        <v/>
      </c>
      <c r="N25" s="8">
        <f>IF($A25="","",SUMIFS(Register!$G$5:$G$2004,Register!$B$5:$B$2004,$A25,Register!$D$5:$D$2004,"Stock adjustment (+)")-SUMIFS(Register!$G$5:$G$2004,Register!$B$5:$B$2004,$A25,Register!$D$5:$D$2004,"Stock adjustment (-)"))</f>
        <v/>
      </c>
      <c r="O25" s="8">
        <f>IF($A25="","",F25+I25-J25-K25-L25-M25+N25)</f>
        <v/>
      </c>
      <c r="P25" s="9">
        <f>IF($A25="","",O25*G25)</f>
        <v/>
      </c>
      <c r="Q25" s="8">
        <f>IF($A25="","",IF(O25&lt;0,"CHECK",IF(AND(H25&lt;&gt;"",O25&lt;=H25),"REORDER","OK")))</f>
        <v/>
      </c>
    </row>
    <row r="26">
      <c r="A26" s="6" t="n"/>
      <c r="B26" s="6" t="n"/>
      <c r="C26" s="6" t="n"/>
      <c r="D26" s="6" t="n"/>
      <c r="E26" s="6" t="n"/>
      <c r="F26" s="6" t="n"/>
      <c r="G26" s="7" t="n"/>
      <c r="H26" s="6" t="n"/>
      <c r="I26" s="8">
        <f>IF($A26="","",SUMIFS(Register!$G$5:$G$2004,Register!$B$5:$B$2004,$A26,Register!$D$5:$D$2004,"Purchase / inward")+SUMIFS(Register!$G$5:$G$2004,Register!$B$5:$B$2004,$A26,Register!$D$5:$D$2004,"Sales return (inward)"))</f>
        <v/>
      </c>
      <c r="J26" s="8">
        <f>IF($A26="","",SUMIFS(Register!$G$5:$G$2004,Register!$B$5:$B$2004,$A26,Register!$D$5:$D$2004,"Sale / outward")+SUMIFS(Register!$G$5:$G$2004,Register!$B$5:$B$2004,$A26,Register!$D$5:$D$2004,"Purchase return (outward)"))</f>
        <v/>
      </c>
      <c r="K26" s="8">
        <f>IF($A26="","",SUMIFS(Register!$G$5:$G$2004,Register!$B$5:$B$2004,$A26,Register!$D$5:$D$2004,"Lost / stolen / destroyed"))</f>
        <v/>
      </c>
      <c r="L26" s="8">
        <f>IF($A26="","",SUMIFS(Register!$G$5:$G$2004,Register!$B$5:$B$2004,$A26,Register!$D$5:$D$2004,"Written off (damaged / expired)"))</f>
        <v/>
      </c>
      <c r="M26" s="8">
        <f>IF($A26="","",SUMIFS(Register!$G$5:$G$2004,Register!$B$5:$B$2004,$A26,Register!$D$5:$D$2004,"Gift / free sample"))</f>
        <v/>
      </c>
      <c r="N26" s="8">
        <f>IF($A26="","",SUMIFS(Register!$G$5:$G$2004,Register!$B$5:$B$2004,$A26,Register!$D$5:$D$2004,"Stock adjustment (+)")-SUMIFS(Register!$G$5:$G$2004,Register!$B$5:$B$2004,$A26,Register!$D$5:$D$2004,"Stock adjustment (-)"))</f>
        <v/>
      </c>
      <c r="O26" s="8">
        <f>IF($A26="","",F26+I26-J26-K26-L26-M26+N26)</f>
        <v/>
      </c>
      <c r="P26" s="9">
        <f>IF($A26="","",O26*G26)</f>
        <v/>
      </c>
      <c r="Q26" s="8">
        <f>IF($A26="","",IF(O26&lt;0,"CHECK",IF(AND(H26&lt;&gt;"",O26&lt;=H26),"REORDER","OK")))</f>
        <v/>
      </c>
    </row>
    <row r="27">
      <c r="A27" s="6" t="n"/>
      <c r="B27" s="6" t="n"/>
      <c r="C27" s="6" t="n"/>
      <c r="D27" s="6" t="n"/>
      <c r="E27" s="6" t="n"/>
      <c r="F27" s="6" t="n"/>
      <c r="G27" s="7" t="n"/>
      <c r="H27" s="6" t="n"/>
      <c r="I27" s="8">
        <f>IF($A27="","",SUMIFS(Register!$G$5:$G$2004,Register!$B$5:$B$2004,$A27,Register!$D$5:$D$2004,"Purchase / inward")+SUMIFS(Register!$G$5:$G$2004,Register!$B$5:$B$2004,$A27,Register!$D$5:$D$2004,"Sales return (inward)"))</f>
        <v/>
      </c>
      <c r="J27" s="8">
        <f>IF($A27="","",SUMIFS(Register!$G$5:$G$2004,Register!$B$5:$B$2004,$A27,Register!$D$5:$D$2004,"Sale / outward")+SUMIFS(Register!$G$5:$G$2004,Register!$B$5:$B$2004,$A27,Register!$D$5:$D$2004,"Purchase return (outward)"))</f>
        <v/>
      </c>
      <c r="K27" s="8">
        <f>IF($A27="","",SUMIFS(Register!$G$5:$G$2004,Register!$B$5:$B$2004,$A27,Register!$D$5:$D$2004,"Lost / stolen / destroyed"))</f>
        <v/>
      </c>
      <c r="L27" s="8">
        <f>IF($A27="","",SUMIFS(Register!$G$5:$G$2004,Register!$B$5:$B$2004,$A27,Register!$D$5:$D$2004,"Written off (damaged / expired)"))</f>
        <v/>
      </c>
      <c r="M27" s="8">
        <f>IF($A27="","",SUMIFS(Register!$G$5:$G$2004,Register!$B$5:$B$2004,$A27,Register!$D$5:$D$2004,"Gift / free sample"))</f>
        <v/>
      </c>
      <c r="N27" s="8">
        <f>IF($A27="","",SUMIFS(Register!$G$5:$G$2004,Register!$B$5:$B$2004,$A27,Register!$D$5:$D$2004,"Stock adjustment (+)")-SUMIFS(Register!$G$5:$G$2004,Register!$B$5:$B$2004,$A27,Register!$D$5:$D$2004,"Stock adjustment (-)"))</f>
        <v/>
      </c>
      <c r="O27" s="8">
        <f>IF($A27="","",F27+I27-J27-K27-L27-M27+N27)</f>
        <v/>
      </c>
      <c r="P27" s="9">
        <f>IF($A27="","",O27*G27)</f>
        <v/>
      </c>
      <c r="Q27" s="8">
        <f>IF($A27="","",IF(O27&lt;0,"CHECK",IF(AND(H27&lt;&gt;"",O27&lt;=H27),"REORDER","OK")))</f>
        <v/>
      </c>
    </row>
    <row r="28">
      <c r="A28" s="6" t="n"/>
      <c r="B28" s="6" t="n"/>
      <c r="C28" s="6" t="n"/>
      <c r="D28" s="6" t="n"/>
      <c r="E28" s="6" t="n"/>
      <c r="F28" s="6" t="n"/>
      <c r="G28" s="7" t="n"/>
      <c r="H28" s="6" t="n"/>
      <c r="I28" s="8">
        <f>IF($A28="","",SUMIFS(Register!$G$5:$G$2004,Register!$B$5:$B$2004,$A28,Register!$D$5:$D$2004,"Purchase / inward")+SUMIFS(Register!$G$5:$G$2004,Register!$B$5:$B$2004,$A28,Register!$D$5:$D$2004,"Sales return (inward)"))</f>
        <v/>
      </c>
      <c r="J28" s="8">
        <f>IF($A28="","",SUMIFS(Register!$G$5:$G$2004,Register!$B$5:$B$2004,$A28,Register!$D$5:$D$2004,"Sale / outward")+SUMIFS(Register!$G$5:$G$2004,Register!$B$5:$B$2004,$A28,Register!$D$5:$D$2004,"Purchase return (outward)"))</f>
        <v/>
      </c>
      <c r="K28" s="8">
        <f>IF($A28="","",SUMIFS(Register!$G$5:$G$2004,Register!$B$5:$B$2004,$A28,Register!$D$5:$D$2004,"Lost / stolen / destroyed"))</f>
        <v/>
      </c>
      <c r="L28" s="8">
        <f>IF($A28="","",SUMIFS(Register!$G$5:$G$2004,Register!$B$5:$B$2004,$A28,Register!$D$5:$D$2004,"Written off (damaged / expired)"))</f>
        <v/>
      </c>
      <c r="M28" s="8">
        <f>IF($A28="","",SUMIFS(Register!$G$5:$G$2004,Register!$B$5:$B$2004,$A28,Register!$D$5:$D$2004,"Gift / free sample"))</f>
        <v/>
      </c>
      <c r="N28" s="8">
        <f>IF($A28="","",SUMIFS(Register!$G$5:$G$2004,Register!$B$5:$B$2004,$A28,Register!$D$5:$D$2004,"Stock adjustment (+)")-SUMIFS(Register!$G$5:$G$2004,Register!$B$5:$B$2004,$A28,Register!$D$5:$D$2004,"Stock adjustment (-)"))</f>
        <v/>
      </c>
      <c r="O28" s="8">
        <f>IF($A28="","",F28+I28-J28-K28-L28-M28+N28)</f>
        <v/>
      </c>
      <c r="P28" s="9">
        <f>IF($A28="","",O28*G28)</f>
        <v/>
      </c>
      <c r="Q28" s="8">
        <f>IF($A28="","",IF(O28&lt;0,"CHECK",IF(AND(H28&lt;&gt;"",O28&lt;=H28),"REORDER","OK")))</f>
        <v/>
      </c>
    </row>
    <row r="29">
      <c r="A29" s="6" t="n"/>
      <c r="B29" s="6" t="n"/>
      <c r="C29" s="6" t="n"/>
      <c r="D29" s="6" t="n"/>
      <c r="E29" s="6" t="n"/>
      <c r="F29" s="6" t="n"/>
      <c r="G29" s="7" t="n"/>
      <c r="H29" s="6" t="n"/>
      <c r="I29" s="8">
        <f>IF($A29="","",SUMIFS(Register!$G$5:$G$2004,Register!$B$5:$B$2004,$A29,Register!$D$5:$D$2004,"Purchase / inward")+SUMIFS(Register!$G$5:$G$2004,Register!$B$5:$B$2004,$A29,Register!$D$5:$D$2004,"Sales return (inward)"))</f>
        <v/>
      </c>
      <c r="J29" s="8">
        <f>IF($A29="","",SUMIFS(Register!$G$5:$G$2004,Register!$B$5:$B$2004,$A29,Register!$D$5:$D$2004,"Sale / outward")+SUMIFS(Register!$G$5:$G$2004,Register!$B$5:$B$2004,$A29,Register!$D$5:$D$2004,"Purchase return (outward)"))</f>
        <v/>
      </c>
      <c r="K29" s="8">
        <f>IF($A29="","",SUMIFS(Register!$G$5:$G$2004,Register!$B$5:$B$2004,$A29,Register!$D$5:$D$2004,"Lost / stolen / destroyed"))</f>
        <v/>
      </c>
      <c r="L29" s="8">
        <f>IF($A29="","",SUMIFS(Register!$G$5:$G$2004,Register!$B$5:$B$2004,$A29,Register!$D$5:$D$2004,"Written off (damaged / expired)"))</f>
        <v/>
      </c>
      <c r="M29" s="8">
        <f>IF($A29="","",SUMIFS(Register!$G$5:$G$2004,Register!$B$5:$B$2004,$A29,Register!$D$5:$D$2004,"Gift / free sample"))</f>
        <v/>
      </c>
      <c r="N29" s="8">
        <f>IF($A29="","",SUMIFS(Register!$G$5:$G$2004,Register!$B$5:$B$2004,$A29,Register!$D$5:$D$2004,"Stock adjustment (+)")-SUMIFS(Register!$G$5:$G$2004,Register!$B$5:$B$2004,$A29,Register!$D$5:$D$2004,"Stock adjustment (-)"))</f>
        <v/>
      </c>
      <c r="O29" s="8">
        <f>IF($A29="","",F29+I29-J29-K29-L29-M29+N29)</f>
        <v/>
      </c>
      <c r="P29" s="9">
        <f>IF($A29="","",O29*G29)</f>
        <v/>
      </c>
      <c r="Q29" s="8">
        <f>IF($A29="","",IF(O29&lt;0,"CHECK",IF(AND(H29&lt;&gt;"",O29&lt;=H29),"REORDER","OK")))</f>
        <v/>
      </c>
    </row>
    <row r="30">
      <c r="A30" s="6" t="n"/>
      <c r="B30" s="6" t="n"/>
      <c r="C30" s="6" t="n"/>
      <c r="D30" s="6" t="n"/>
      <c r="E30" s="6" t="n"/>
      <c r="F30" s="6" t="n"/>
      <c r="G30" s="7" t="n"/>
      <c r="H30" s="6" t="n"/>
      <c r="I30" s="8">
        <f>IF($A30="","",SUMIFS(Register!$G$5:$G$2004,Register!$B$5:$B$2004,$A30,Register!$D$5:$D$2004,"Purchase / inward")+SUMIFS(Register!$G$5:$G$2004,Register!$B$5:$B$2004,$A30,Register!$D$5:$D$2004,"Sales return (inward)"))</f>
        <v/>
      </c>
      <c r="J30" s="8">
        <f>IF($A30="","",SUMIFS(Register!$G$5:$G$2004,Register!$B$5:$B$2004,$A30,Register!$D$5:$D$2004,"Sale / outward")+SUMIFS(Register!$G$5:$G$2004,Register!$B$5:$B$2004,$A30,Register!$D$5:$D$2004,"Purchase return (outward)"))</f>
        <v/>
      </c>
      <c r="K30" s="8">
        <f>IF($A30="","",SUMIFS(Register!$G$5:$G$2004,Register!$B$5:$B$2004,$A30,Register!$D$5:$D$2004,"Lost / stolen / destroyed"))</f>
        <v/>
      </c>
      <c r="L30" s="8">
        <f>IF($A30="","",SUMIFS(Register!$G$5:$G$2004,Register!$B$5:$B$2004,$A30,Register!$D$5:$D$2004,"Written off (damaged / expired)"))</f>
        <v/>
      </c>
      <c r="M30" s="8">
        <f>IF($A30="","",SUMIFS(Register!$G$5:$G$2004,Register!$B$5:$B$2004,$A30,Register!$D$5:$D$2004,"Gift / free sample"))</f>
        <v/>
      </c>
      <c r="N30" s="8">
        <f>IF($A30="","",SUMIFS(Register!$G$5:$G$2004,Register!$B$5:$B$2004,$A30,Register!$D$5:$D$2004,"Stock adjustment (+)")-SUMIFS(Register!$G$5:$G$2004,Register!$B$5:$B$2004,$A30,Register!$D$5:$D$2004,"Stock adjustment (-)"))</f>
        <v/>
      </c>
      <c r="O30" s="8">
        <f>IF($A30="","",F30+I30-J30-K30-L30-M30+N30)</f>
        <v/>
      </c>
      <c r="P30" s="9">
        <f>IF($A30="","",O30*G30)</f>
        <v/>
      </c>
      <c r="Q30" s="8">
        <f>IF($A30="","",IF(O30&lt;0,"CHECK",IF(AND(H30&lt;&gt;"",O30&lt;=H30),"REORDER","OK")))</f>
        <v/>
      </c>
    </row>
    <row r="31">
      <c r="A31" s="6" t="n"/>
      <c r="B31" s="6" t="n"/>
      <c r="C31" s="6" t="n"/>
      <c r="D31" s="6" t="n"/>
      <c r="E31" s="6" t="n"/>
      <c r="F31" s="6" t="n"/>
      <c r="G31" s="7" t="n"/>
      <c r="H31" s="6" t="n"/>
      <c r="I31" s="8">
        <f>IF($A31="","",SUMIFS(Register!$G$5:$G$2004,Register!$B$5:$B$2004,$A31,Register!$D$5:$D$2004,"Purchase / inward")+SUMIFS(Register!$G$5:$G$2004,Register!$B$5:$B$2004,$A31,Register!$D$5:$D$2004,"Sales return (inward)"))</f>
        <v/>
      </c>
      <c r="J31" s="8">
        <f>IF($A31="","",SUMIFS(Register!$G$5:$G$2004,Register!$B$5:$B$2004,$A31,Register!$D$5:$D$2004,"Sale / outward")+SUMIFS(Register!$G$5:$G$2004,Register!$B$5:$B$2004,$A31,Register!$D$5:$D$2004,"Purchase return (outward)"))</f>
        <v/>
      </c>
      <c r="K31" s="8">
        <f>IF($A31="","",SUMIFS(Register!$G$5:$G$2004,Register!$B$5:$B$2004,$A31,Register!$D$5:$D$2004,"Lost / stolen / destroyed"))</f>
        <v/>
      </c>
      <c r="L31" s="8">
        <f>IF($A31="","",SUMIFS(Register!$G$5:$G$2004,Register!$B$5:$B$2004,$A31,Register!$D$5:$D$2004,"Written off (damaged / expired)"))</f>
        <v/>
      </c>
      <c r="M31" s="8">
        <f>IF($A31="","",SUMIFS(Register!$G$5:$G$2004,Register!$B$5:$B$2004,$A31,Register!$D$5:$D$2004,"Gift / free sample"))</f>
        <v/>
      </c>
      <c r="N31" s="8">
        <f>IF($A31="","",SUMIFS(Register!$G$5:$G$2004,Register!$B$5:$B$2004,$A31,Register!$D$5:$D$2004,"Stock adjustment (+)")-SUMIFS(Register!$G$5:$G$2004,Register!$B$5:$B$2004,$A31,Register!$D$5:$D$2004,"Stock adjustment (-)"))</f>
        <v/>
      </c>
      <c r="O31" s="8">
        <f>IF($A31="","",F31+I31-J31-K31-L31-M31+N31)</f>
        <v/>
      </c>
      <c r="P31" s="9">
        <f>IF($A31="","",O31*G31)</f>
        <v/>
      </c>
      <c r="Q31" s="8">
        <f>IF($A31="","",IF(O31&lt;0,"CHECK",IF(AND(H31&lt;&gt;"",O31&lt;=H31),"REORDER","OK")))</f>
        <v/>
      </c>
    </row>
    <row r="32">
      <c r="A32" s="6" t="n"/>
      <c r="B32" s="6" t="n"/>
      <c r="C32" s="6" t="n"/>
      <c r="D32" s="6" t="n"/>
      <c r="E32" s="6" t="n"/>
      <c r="F32" s="6" t="n"/>
      <c r="G32" s="7" t="n"/>
      <c r="H32" s="6" t="n"/>
      <c r="I32" s="8">
        <f>IF($A32="","",SUMIFS(Register!$G$5:$G$2004,Register!$B$5:$B$2004,$A32,Register!$D$5:$D$2004,"Purchase / inward")+SUMIFS(Register!$G$5:$G$2004,Register!$B$5:$B$2004,$A32,Register!$D$5:$D$2004,"Sales return (inward)"))</f>
        <v/>
      </c>
      <c r="J32" s="8">
        <f>IF($A32="","",SUMIFS(Register!$G$5:$G$2004,Register!$B$5:$B$2004,$A32,Register!$D$5:$D$2004,"Sale / outward")+SUMIFS(Register!$G$5:$G$2004,Register!$B$5:$B$2004,$A32,Register!$D$5:$D$2004,"Purchase return (outward)"))</f>
        <v/>
      </c>
      <c r="K32" s="8">
        <f>IF($A32="","",SUMIFS(Register!$G$5:$G$2004,Register!$B$5:$B$2004,$A32,Register!$D$5:$D$2004,"Lost / stolen / destroyed"))</f>
        <v/>
      </c>
      <c r="L32" s="8">
        <f>IF($A32="","",SUMIFS(Register!$G$5:$G$2004,Register!$B$5:$B$2004,$A32,Register!$D$5:$D$2004,"Written off (damaged / expired)"))</f>
        <v/>
      </c>
      <c r="M32" s="8">
        <f>IF($A32="","",SUMIFS(Register!$G$5:$G$2004,Register!$B$5:$B$2004,$A32,Register!$D$5:$D$2004,"Gift / free sample"))</f>
        <v/>
      </c>
      <c r="N32" s="8">
        <f>IF($A32="","",SUMIFS(Register!$G$5:$G$2004,Register!$B$5:$B$2004,$A32,Register!$D$5:$D$2004,"Stock adjustment (+)")-SUMIFS(Register!$G$5:$G$2004,Register!$B$5:$B$2004,$A32,Register!$D$5:$D$2004,"Stock adjustment (-)"))</f>
        <v/>
      </c>
      <c r="O32" s="8">
        <f>IF($A32="","",F32+I32-J32-K32-L32-M32+N32)</f>
        <v/>
      </c>
      <c r="P32" s="9">
        <f>IF($A32="","",O32*G32)</f>
        <v/>
      </c>
      <c r="Q32" s="8">
        <f>IF($A32="","",IF(O32&lt;0,"CHECK",IF(AND(H32&lt;&gt;"",O32&lt;=H32),"REORDER","OK")))</f>
        <v/>
      </c>
    </row>
    <row r="33">
      <c r="A33" s="6" t="n"/>
      <c r="B33" s="6" t="n"/>
      <c r="C33" s="6" t="n"/>
      <c r="D33" s="6" t="n"/>
      <c r="E33" s="6" t="n"/>
      <c r="F33" s="6" t="n"/>
      <c r="G33" s="7" t="n"/>
      <c r="H33" s="6" t="n"/>
      <c r="I33" s="8">
        <f>IF($A33="","",SUMIFS(Register!$G$5:$G$2004,Register!$B$5:$B$2004,$A33,Register!$D$5:$D$2004,"Purchase / inward")+SUMIFS(Register!$G$5:$G$2004,Register!$B$5:$B$2004,$A33,Register!$D$5:$D$2004,"Sales return (inward)"))</f>
        <v/>
      </c>
      <c r="J33" s="8">
        <f>IF($A33="","",SUMIFS(Register!$G$5:$G$2004,Register!$B$5:$B$2004,$A33,Register!$D$5:$D$2004,"Sale / outward")+SUMIFS(Register!$G$5:$G$2004,Register!$B$5:$B$2004,$A33,Register!$D$5:$D$2004,"Purchase return (outward)"))</f>
        <v/>
      </c>
      <c r="K33" s="8">
        <f>IF($A33="","",SUMIFS(Register!$G$5:$G$2004,Register!$B$5:$B$2004,$A33,Register!$D$5:$D$2004,"Lost / stolen / destroyed"))</f>
        <v/>
      </c>
      <c r="L33" s="8">
        <f>IF($A33="","",SUMIFS(Register!$G$5:$G$2004,Register!$B$5:$B$2004,$A33,Register!$D$5:$D$2004,"Written off (damaged / expired)"))</f>
        <v/>
      </c>
      <c r="M33" s="8">
        <f>IF($A33="","",SUMIFS(Register!$G$5:$G$2004,Register!$B$5:$B$2004,$A33,Register!$D$5:$D$2004,"Gift / free sample"))</f>
        <v/>
      </c>
      <c r="N33" s="8">
        <f>IF($A33="","",SUMIFS(Register!$G$5:$G$2004,Register!$B$5:$B$2004,$A33,Register!$D$5:$D$2004,"Stock adjustment (+)")-SUMIFS(Register!$G$5:$G$2004,Register!$B$5:$B$2004,$A33,Register!$D$5:$D$2004,"Stock adjustment (-)"))</f>
        <v/>
      </c>
      <c r="O33" s="8">
        <f>IF($A33="","",F33+I33-J33-K33-L33-M33+N33)</f>
        <v/>
      </c>
      <c r="P33" s="9">
        <f>IF($A33="","",O33*G33)</f>
        <v/>
      </c>
      <c r="Q33" s="8">
        <f>IF($A33="","",IF(O33&lt;0,"CHECK",IF(AND(H33&lt;&gt;"",O33&lt;=H33),"REORDER","OK")))</f>
        <v/>
      </c>
    </row>
    <row r="34">
      <c r="A34" s="6" t="n"/>
      <c r="B34" s="6" t="n"/>
      <c r="C34" s="6" t="n"/>
      <c r="D34" s="6" t="n"/>
      <c r="E34" s="6" t="n"/>
      <c r="F34" s="6" t="n"/>
      <c r="G34" s="7" t="n"/>
      <c r="H34" s="6" t="n"/>
      <c r="I34" s="8">
        <f>IF($A34="","",SUMIFS(Register!$G$5:$G$2004,Register!$B$5:$B$2004,$A34,Register!$D$5:$D$2004,"Purchase / inward")+SUMIFS(Register!$G$5:$G$2004,Register!$B$5:$B$2004,$A34,Register!$D$5:$D$2004,"Sales return (inward)"))</f>
        <v/>
      </c>
      <c r="J34" s="8">
        <f>IF($A34="","",SUMIFS(Register!$G$5:$G$2004,Register!$B$5:$B$2004,$A34,Register!$D$5:$D$2004,"Sale / outward")+SUMIFS(Register!$G$5:$G$2004,Register!$B$5:$B$2004,$A34,Register!$D$5:$D$2004,"Purchase return (outward)"))</f>
        <v/>
      </c>
      <c r="K34" s="8">
        <f>IF($A34="","",SUMIFS(Register!$G$5:$G$2004,Register!$B$5:$B$2004,$A34,Register!$D$5:$D$2004,"Lost / stolen / destroyed"))</f>
        <v/>
      </c>
      <c r="L34" s="8">
        <f>IF($A34="","",SUMIFS(Register!$G$5:$G$2004,Register!$B$5:$B$2004,$A34,Register!$D$5:$D$2004,"Written off (damaged / expired)"))</f>
        <v/>
      </c>
      <c r="M34" s="8">
        <f>IF($A34="","",SUMIFS(Register!$G$5:$G$2004,Register!$B$5:$B$2004,$A34,Register!$D$5:$D$2004,"Gift / free sample"))</f>
        <v/>
      </c>
      <c r="N34" s="8">
        <f>IF($A34="","",SUMIFS(Register!$G$5:$G$2004,Register!$B$5:$B$2004,$A34,Register!$D$5:$D$2004,"Stock adjustment (+)")-SUMIFS(Register!$G$5:$G$2004,Register!$B$5:$B$2004,$A34,Register!$D$5:$D$2004,"Stock adjustment (-)"))</f>
        <v/>
      </c>
      <c r="O34" s="8">
        <f>IF($A34="","",F34+I34-J34-K34-L34-M34+N34)</f>
        <v/>
      </c>
      <c r="P34" s="9">
        <f>IF($A34="","",O34*G34)</f>
        <v/>
      </c>
      <c r="Q34" s="8">
        <f>IF($A34="","",IF(O34&lt;0,"CHECK",IF(AND(H34&lt;&gt;"",O34&lt;=H34),"REORDER","OK")))</f>
        <v/>
      </c>
    </row>
    <row r="35">
      <c r="A35" s="6" t="n"/>
      <c r="B35" s="6" t="n"/>
      <c r="C35" s="6" t="n"/>
      <c r="D35" s="6" t="n"/>
      <c r="E35" s="6" t="n"/>
      <c r="F35" s="6" t="n"/>
      <c r="G35" s="7" t="n"/>
      <c r="H35" s="6" t="n"/>
      <c r="I35" s="8">
        <f>IF($A35="","",SUMIFS(Register!$G$5:$G$2004,Register!$B$5:$B$2004,$A35,Register!$D$5:$D$2004,"Purchase / inward")+SUMIFS(Register!$G$5:$G$2004,Register!$B$5:$B$2004,$A35,Register!$D$5:$D$2004,"Sales return (inward)"))</f>
        <v/>
      </c>
      <c r="J35" s="8">
        <f>IF($A35="","",SUMIFS(Register!$G$5:$G$2004,Register!$B$5:$B$2004,$A35,Register!$D$5:$D$2004,"Sale / outward")+SUMIFS(Register!$G$5:$G$2004,Register!$B$5:$B$2004,$A35,Register!$D$5:$D$2004,"Purchase return (outward)"))</f>
        <v/>
      </c>
      <c r="K35" s="8">
        <f>IF($A35="","",SUMIFS(Register!$G$5:$G$2004,Register!$B$5:$B$2004,$A35,Register!$D$5:$D$2004,"Lost / stolen / destroyed"))</f>
        <v/>
      </c>
      <c r="L35" s="8">
        <f>IF($A35="","",SUMIFS(Register!$G$5:$G$2004,Register!$B$5:$B$2004,$A35,Register!$D$5:$D$2004,"Written off (damaged / expired)"))</f>
        <v/>
      </c>
      <c r="M35" s="8">
        <f>IF($A35="","",SUMIFS(Register!$G$5:$G$2004,Register!$B$5:$B$2004,$A35,Register!$D$5:$D$2004,"Gift / free sample"))</f>
        <v/>
      </c>
      <c r="N35" s="8">
        <f>IF($A35="","",SUMIFS(Register!$G$5:$G$2004,Register!$B$5:$B$2004,$A35,Register!$D$5:$D$2004,"Stock adjustment (+)")-SUMIFS(Register!$G$5:$G$2004,Register!$B$5:$B$2004,$A35,Register!$D$5:$D$2004,"Stock adjustment (-)"))</f>
        <v/>
      </c>
      <c r="O35" s="8">
        <f>IF($A35="","",F35+I35-J35-K35-L35-M35+N35)</f>
        <v/>
      </c>
      <c r="P35" s="9">
        <f>IF($A35="","",O35*G35)</f>
        <v/>
      </c>
      <c r="Q35" s="8">
        <f>IF($A35="","",IF(O35&lt;0,"CHECK",IF(AND(H35&lt;&gt;"",O35&lt;=H35),"REORDER","OK")))</f>
        <v/>
      </c>
    </row>
    <row r="36">
      <c r="A36" s="6" t="n"/>
      <c r="B36" s="6" t="n"/>
      <c r="C36" s="6" t="n"/>
      <c r="D36" s="6" t="n"/>
      <c r="E36" s="6" t="n"/>
      <c r="F36" s="6" t="n"/>
      <c r="G36" s="7" t="n"/>
      <c r="H36" s="6" t="n"/>
      <c r="I36" s="8">
        <f>IF($A36="","",SUMIFS(Register!$G$5:$G$2004,Register!$B$5:$B$2004,$A36,Register!$D$5:$D$2004,"Purchase / inward")+SUMIFS(Register!$G$5:$G$2004,Register!$B$5:$B$2004,$A36,Register!$D$5:$D$2004,"Sales return (inward)"))</f>
        <v/>
      </c>
      <c r="J36" s="8">
        <f>IF($A36="","",SUMIFS(Register!$G$5:$G$2004,Register!$B$5:$B$2004,$A36,Register!$D$5:$D$2004,"Sale / outward")+SUMIFS(Register!$G$5:$G$2004,Register!$B$5:$B$2004,$A36,Register!$D$5:$D$2004,"Purchase return (outward)"))</f>
        <v/>
      </c>
      <c r="K36" s="8">
        <f>IF($A36="","",SUMIFS(Register!$G$5:$G$2004,Register!$B$5:$B$2004,$A36,Register!$D$5:$D$2004,"Lost / stolen / destroyed"))</f>
        <v/>
      </c>
      <c r="L36" s="8">
        <f>IF($A36="","",SUMIFS(Register!$G$5:$G$2004,Register!$B$5:$B$2004,$A36,Register!$D$5:$D$2004,"Written off (damaged / expired)"))</f>
        <v/>
      </c>
      <c r="M36" s="8">
        <f>IF($A36="","",SUMIFS(Register!$G$5:$G$2004,Register!$B$5:$B$2004,$A36,Register!$D$5:$D$2004,"Gift / free sample"))</f>
        <v/>
      </c>
      <c r="N36" s="8">
        <f>IF($A36="","",SUMIFS(Register!$G$5:$G$2004,Register!$B$5:$B$2004,$A36,Register!$D$5:$D$2004,"Stock adjustment (+)")-SUMIFS(Register!$G$5:$G$2004,Register!$B$5:$B$2004,$A36,Register!$D$5:$D$2004,"Stock adjustment (-)"))</f>
        <v/>
      </c>
      <c r="O36" s="8">
        <f>IF($A36="","",F36+I36-J36-K36-L36-M36+N36)</f>
        <v/>
      </c>
      <c r="P36" s="9">
        <f>IF($A36="","",O36*G36)</f>
        <v/>
      </c>
      <c r="Q36" s="8">
        <f>IF($A36="","",IF(O36&lt;0,"CHECK",IF(AND(H36&lt;&gt;"",O36&lt;=H36),"REORDER","OK")))</f>
        <v/>
      </c>
    </row>
    <row r="37">
      <c r="A37" s="6" t="n"/>
      <c r="B37" s="6" t="n"/>
      <c r="C37" s="6" t="n"/>
      <c r="D37" s="6" t="n"/>
      <c r="E37" s="6" t="n"/>
      <c r="F37" s="6" t="n"/>
      <c r="G37" s="7" t="n"/>
      <c r="H37" s="6" t="n"/>
      <c r="I37" s="8">
        <f>IF($A37="","",SUMIFS(Register!$G$5:$G$2004,Register!$B$5:$B$2004,$A37,Register!$D$5:$D$2004,"Purchase / inward")+SUMIFS(Register!$G$5:$G$2004,Register!$B$5:$B$2004,$A37,Register!$D$5:$D$2004,"Sales return (inward)"))</f>
        <v/>
      </c>
      <c r="J37" s="8">
        <f>IF($A37="","",SUMIFS(Register!$G$5:$G$2004,Register!$B$5:$B$2004,$A37,Register!$D$5:$D$2004,"Sale / outward")+SUMIFS(Register!$G$5:$G$2004,Register!$B$5:$B$2004,$A37,Register!$D$5:$D$2004,"Purchase return (outward)"))</f>
        <v/>
      </c>
      <c r="K37" s="8">
        <f>IF($A37="","",SUMIFS(Register!$G$5:$G$2004,Register!$B$5:$B$2004,$A37,Register!$D$5:$D$2004,"Lost / stolen / destroyed"))</f>
        <v/>
      </c>
      <c r="L37" s="8">
        <f>IF($A37="","",SUMIFS(Register!$G$5:$G$2004,Register!$B$5:$B$2004,$A37,Register!$D$5:$D$2004,"Written off (damaged / expired)"))</f>
        <v/>
      </c>
      <c r="M37" s="8">
        <f>IF($A37="","",SUMIFS(Register!$G$5:$G$2004,Register!$B$5:$B$2004,$A37,Register!$D$5:$D$2004,"Gift / free sample"))</f>
        <v/>
      </c>
      <c r="N37" s="8">
        <f>IF($A37="","",SUMIFS(Register!$G$5:$G$2004,Register!$B$5:$B$2004,$A37,Register!$D$5:$D$2004,"Stock adjustment (+)")-SUMIFS(Register!$G$5:$G$2004,Register!$B$5:$B$2004,$A37,Register!$D$5:$D$2004,"Stock adjustment (-)"))</f>
        <v/>
      </c>
      <c r="O37" s="8">
        <f>IF($A37="","",F37+I37-J37-K37-L37-M37+N37)</f>
        <v/>
      </c>
      <c r="P37" s="9">
        <f>IF($A37="","",O37*G37)</f>
        <v/>
      </c>
      <c r="Q37" s="8">
        <f>IF($A37="","",IF(O37&lt;0,"CHECK",IF(AND(H37&lt;&gt;"",O37&lt;=H37),"REORDER","OK")))</f>
        <v/>
      </c>
    </row>
    <row r="38">
      <c r="A38" s="6" t="n"/>
      <c r="B38" s="6" t="n"/>
      <c r="C38" s="6" t="n"/>
      <c r="D38" s="6" t="n"/>
      <c r="E38" s="6" t="n"/>
      <c r="F38" s="6" t="n"/>
      <c r="G38" s="7" t="n"/>
      <c r="H38" s="6" t="n"/>
      <c r="I38" s="8">
        <f>IF($A38="","",SUMIFS(Register!$G$5:$G$2004,Register!$B$5:$B$2004,$A38,Register!$D$5:$D$2004,"Purchase / inward")+SUMIFS(Register!$G$5:$G$2004,Register!$B$5:$B$2004,$A38,Register!$D$5:$D$2004,"Sales return (inward)"))</f>
        <v/>
      </c>
      <c r="J38" s="8">
        <f>IF($A38="","",SUMIFS(Register!$G$5:$G$2004,Register!$B$5:$B$2004,$A38,Register!$D$5:$D$2004,"Sale / outward")+SUMIFS(Register!$G$5:$G$2004,Register!$B$5:$B$2004,$A38,Register!$D$5:$D$2004,"Purchase return (outward)"))</f>
        <v/>
      </c>
      <c r="K38" s="8">
        <f>IF($A38="","",SUMIFS(Register!$G$5:$G$2004,Register!$B$5:$B$2004,$A38,Register!$D$5:$D$2004,"Lost / stolen / destroyed"))</f>
        <v/>
      </c>
      <c r="L38" s="8">
        <f>IF($A38="","",SUMIFS(Register!$G$5:$G$2004,Register!$B$5:$B$2004,$A38,Register!$D$5:$D$2004,"Written off (damaged / expired)"))</f>
        <v/>
      </c>
      <c r="M38" s="8">
        <f>IF($A38="","",SUMIFS(Register!$G$5:$G$2004,Register!$B$5:$B$2004,$A38,Register!$D$5:$D$2004,"Gift / free sample"))</f>
        <v/>
      </c>
      <c r="N38" s="8">
        <f>IF($A38="","",SUMIFS(Register!$G$5:$G$2004,Register!$B$5:$B$2004,$A38,Register!$D$5:$D$2004,"Stock adjustment (+)")-SUMIFS(Register!$G$5:$G$2004,Register!$B$5:$B$2004,$A38,Register!$D$5:$D$2004,"Stock adjustment (-)"))</f>
        <v/>
      </c>
      <c r="O38" s="8">
        <f>IF($A38="","",F38+I38-J38-K38-L38-M38+N38)</f>
        <v/>
      </c>
      <c r="P38" s="9">
        <f>IF($A38="","",O38*G38)</f>
        <v/>
      </c>
      <c r="Q38" s="8">
        <f>IF($A38="","",IF(O38&lt;0,"CHECK",IF(AND(H38&lt;&gt;"",O38&lt;=H38),"REORDER","OK")))</f>
        <v/>
      </c>
    </row>
    <row r="39">
      <c r="A39" s="6" t="n"/>
      <c r="B39" s="6" t="n"/>
      <c r="C39" s="6" t="n"/>
      <c r="D39" s="6" t="n"/>
      <c r="E39" s="6" t="n"/>
      <c r="F39" s="6" t="n"/>
      <c r="G39" s="7" t="n"/>
      <c r="H39" s="6" t="n"/>
      <c r="I39" s="8">
        <f>IF($A39="","",SUMIFS(Register!$G$5:$G$2004,Register!$B$5:$B$2004,$A39,Register!$D$5:$D$2004,"Purchase / inward")+SUMIFS(Register!$G$5:$G$2004,Register!$B$5:$B$2004,$A39,Register!$D$5:$D$2004,"Sales return (inward)"))</f>
        <v/>
      </c>
      <c r="J39" s="8">
        <f>IF($A39="","",SUMIFS(Register!$G$5:$G$2004,Register!$B$5:$B$2004,$A39,Register!$D$5:$D$2004,"Sale / outward")+SUMIFS(Register!$G$5:$G$2004,Register!$B$5:$B$2004,$A39,Register!$D$5:$D$2004,"Purchase return (outward)"))</f>
        <v/>
      </c>
      <c r="K39" s="8">
        <f>IF($A39="","",SUMIFS(Register!$G$5:$G$2004,Register!$B$5:$B$2004,$A39,Register!$D$5:$D$2004,"Lost / stolen / destroyed"))</f>
        <v/>
      </c>
      <c r="L39" s="8">
        <f>IF($A39="","",SUMIFS(Register!$G$5:$G$2004,Register!$B$5:$B$2004,$A39,Register!$D$5:$D$2004,"Written off (damaged / expired)"))</f>
        <v/>
      </c>
      <c r="M39" s="8">
        <f>IF($A39="","",SUMIFS(Register!$G$5:$G$2004,Register!$B$5:$B$2004,$A39,Register!$D$5:$D$2004,"Gift / free sample"))</f>
        <v/>
      </c>
      <c r="N39" s="8">
        <f>IF($A39="","",SUMIFS(Register!$G$5:$G$2004,Register!$B$5:$B$2004,$A39,Register!$D$5:$D$2004,"Stock adjustment (+)")-SUMIFS(Register!$G$5:$G$2004,Register!$B$5:$B$2004,$A39,Register!$D$5:$D$2004,"Stock adjustment (-)"))</f>
        <v/>
      </c>
      <c r="O39" s="8">
        <f>IF($A39="","",F39+I39-J39-K39-L39-M39+N39)</f>
        <v/>
      </c>
      <c r="P39" s="9">
        <f>IF($A39="","",O39*G39)</f>
        <v/>
      </c>
      <c r="Q39" s="8">
        <f>IF($A39="","",IF(O39&lt;0,"CHECK",IF(AND(H39&lt;&gt;"",O39&lt;=H39),"REORDER","OK")))</f>
        <v/>
      </c>
    </row>
    <row r="40">
      <c r="A40" s="6" t="n"/>
      <c r="B40" s="6" t="n"/>
      <c r="C40" s="6" t="n"/>
      <c r="D40" s="6" t="n"/>
      <c r="E40" s="6" t="n"/>
      <c r="F40" s="6" t="n"/>
      <c r="G40" s="7" t="n"/>
      <c r="H40" s="6" t="n"/>
      <c r="I40" s="8">
        <f>IF($A40="","",SUMIFS(Register!$G$5:$G$2004,Register!$B$5:$B$2004,$A40,Register!$D$5:$D$2004,"Purchase / inward")+SUMIFS(Register!$G$5:$G$2004,Register!$B$5:$B$2004,$A40,Register!$D$5:$D$2004,"Sales return (inward)"))</f>
        <v/>
      </c>
      <c r="J40" s="8">
        <f>IF($A40="","",SUMIFS(Register!$G$5:$G$2004,Register!$B$5:$B$2004,$A40,Register!$D$5:$D$2004,"Sale / outward")+SUMIFS(Register!$G$5:$G$2004,Register!$B$5:$B$2004,$A40,Register!$D$5:$D$2004,"Purchase return (outward)"))</f>
        <v/>
      </c>
      <c r="K40" s="8">
        <f>IF($A40="","",SUMIFS(Register!$G$5:$G$2004,Register!$B$5:$B$2004,$A40,Register!$D$5:$D$2004,"Lost / stolen / destroyed"))</f>
        <v/>
      </c>
      <c r="L40" s="8">
        <f>IF($A40="","",SUMIFS(Register!$G$5:$G$2004,Register!$B$5:$B$2004,$A40,Register!$D$5:$D$2004,"Written off (damaged / expired)"))</f>
        <v/>
      </c>
      <c r="M40" s="8">
        <f>IF($A40="","",SUMIFS(Register!$G$5:$G$2004,Register!$B$5:$B$2004,$A40,Register!$D$5:$D$2004,"Gift / free sample"))</f>
        <v/>
      </c>
      <c r="N40" s="8">
        <f>IF($A40="","",SUMIFS(Register!$G$5:$G$2004,Register!$B$5:$B$2004,$A40,Register!$D$5:$D$2004,"Stock adjustment (+)")-SUMIFS(Register!$G$5:$G$2004,Register!$B$5:$B$2004,$A40,Register!$D$5:$D$2004,"Stock adjustment (-)"))</f>
        <v/>
      </c>
      <c r="O40" s="8">
        <f>IF($A40="","",F40+I40-J40-K40-L40-M40+N40)</f>
        <v/>
      </c>
      <c r="P40" s="9">
        <f>IF($A40="","",O40*G40)</f>
        <v/>
      </c>
      <c r="Q40" s="8">
        <f>IF($A40="","",IF(O40&lt;0,"CHECK",IF(AND(H40&lt;&gt;"",O40&lt;=H40),"REORDER","OK")))</f>
        <v/>
      </c>
    </row>
    <row r="41">
      <c r="A41" s="6" t="n"/>
      <c r="B41" s="6" t="n"/>
      <c r="C41" s="6" t="n"/>
      <c r="D41" s="6" t="n"/>
      <c r="E41" s="6" t="n"/>
      <c r="F41" s="6" t="n"/>
      <c r="G41" s="7" t="n"/>
      <c r="H41" s="6" t="n"/>
      <c r="I41" s="8">
        <f>IF($A41="","",SUMIFS(Register!$G$5:$G$2004,Register!$B$5:$B$2004,$A41,Register!$D$5:$D$2004,"Purchase / inward")+SUMIFS(Register!$G$5:$G$2004,Register!$B$5:$B$2004,$A41,Register!$D$5:$D$2004,"Sales return (inward)"))</f>
        <v/>
      </c>
      <c r="J41" s="8">
        <f>IF($A41="","",SUMIFS(Register!$G$5:$G$2004,Register!$B$5:$B$2004,$A41,Register!$D$5:$D$2004,"Sale / outward")+SUMIFS(Register!$G$5:$G$2004,Register!$B$5:$B$2004,$A41,Register!$D$5:$D$2004,"Purchase return (outward)"))</f>
        <v/>
      </c>
      <c r="K41" s="8">
        <f>IF($A41="","",SUMIFS(Register!$G$5:$G$2004,Register!$B$5:$B$2004,$A41,Register!$D$5:$D$2004,"Lost / stolen / destroyed"))</f>
        <v/>
      </c>
      <c r="L41" s="8">
        <f>IF($A41="","",SUMIFS(Register!$G$5:$G$2004,Register!$B$5:$B$2004,$A41,Register!$D$5:$D$2004,"Written off (damaged / expired)"))</f>
        <v/>
      </c>
      <c r="M41" s="8">
        <f>IF($A41="","",SUMIFS(Register!$G$5:$G$2004,Register!$B$5:$B$2004,$A41,Register!$D$5:$D$2004,"Gift / free sample"))</f>
        <v/>
      </c>
      <c r="N41" s="8">
        <f>IF($A41="","",SUMIFS(Register!$G$5:$G$2004,Register!$B$5:$B$2004,$A41,Register!$D$5:$D$2004,"Stock adjustment (+)")-SUMIFS(Register!$G$5:$G$2004,Register!$B$5:$B$2004,$A41,Register!$D$5:$D$2004,"Stock adjustment (-)"))</f>
        <v/>
      </c>
      <c r="O41" s="8">
        <f>IF($A41="","",F41+I41-J41-K41-L41-M41+N41)</f>
        <v/>
      </c>
      <c r="P41" s="9">
        <f>IF($A41="","",O41*G41)</f>
        <v/>
      </c>
      <c r="Q41" s="8">
        <f>IF($A41="","",IF(O41&lt;0,"CHECK",IF(AND(H41&lt;&gt;"",O41&lt;=H41),"REORDER","OK")))</f>
        <v/>
      </c>
    </row>
    <row r="42">
      <c r="A42" s="6" t="n"/>
      <c r="B42" s="6" t="n"/>
      <c r="C42" s="6" t="n"/>
      <c r="D42" s="6" t="n"/>
      <c r="E42" s="6" t="n"/>
      <c r="F42" s="6" t="n"/>
      <c r="G42" s="7" t="n"/>
      <c r="H42" s="6" t="n"/>
      <c r="I42" s="8">
        <f>IF($A42="","",SUMIFS(Register!$G$5:$G$2004,Register!$B$5:$B$2004,$A42,Register!$D$5:$D$2004,"Purchase / inward")+SUMIFS(Register!$G$5:$G$2004,Register!$B$5:$B$2004,$A42,Register!$D$5:$D$2004,"Sales return (inward)"))</f>
        <v/>
      </c>
      <c r="J42" s="8">
        <f>IF($A42="","",SUMIFS(Register!$G$5:$G$2004,Register!$B$5:$B$2004,$A42,Register!$D$5:$D$2004,"Sale / outward")+SUMIFS(Register!$G$5:$G$2004,Register!$B$5:$B$2004,$A42,Register!$D$5:$D$2004,"Purchase return (outward)"))</f>
        <v/>
      </c>
      <c r="K42" s="8">
        <f>IF($A42="","",SUMIFS(Register!$G$5:$G$2004,Register!$B$5:$B$2004,$A42,Register!$D$5:$D$2004,"Lost / stolen / destroyed"))</f>
        <v/>
      </c>
      <c r="L42" s="8">
        <f>IF($A42="","",SUMIFS(Register!$G$5:$G$2004,Register!$B$5:$B$2004,$A42,Register!$D$5:$D$2004,"Written off (damaged / expired)"))</f>
        <v/>
      </c>
      <c r="M42" s="8">
        <f>IF($A42="","",SUMIFS(Register!$G$5:$G$2004,Register!$B$5:$B$2004,$A42,Register!$D$5:$D$2004,"Gift / free sample"))</f>
        <v/>
      </c>
      <c r="N42" s="8">
        <f>IF($A42="","",SUMIFS(Register!$G$5:$G$2004,Register!$B$5:$B$2004,$A42,Register!$D$5:$D$2004,"Stock adjustment (+)")-SUMIFS(Register!$G$5:$G$2004,Register!$B$5:$B$2004,$A42,Register!$D$5:$D$2004,"Stock adjustment (-)"))</f>
        <v/>
      </c>
      <c r="O42" s="8">
        <f>IF($A42="","",F42+I42-J42-K42-L42-M42+N42)</f>
        <v/>
      </c>
      <c r="P42" s="9">
        <f>IF($A42="","",O42*G42)</f>
        <v/>
      </c>
      <c r="Q42" s="8">
        <f>IF($A42="","",IF(O42&lt;0,"CHECK",IF(AND(H42&lt;&gt;"",O42&lt;=H42),"REORDER","OK")))</f>
        <v/>
      </c>
    </row>
    <row r="43">
      <c r="A43" s="6" t="n"/>
      <c r="B43" s="6" t="n"/>
      <c r="C43" s="6" t="n"/>
      <c r="D43" s="6" t="n"/>
      <c r="E43" s="6" t="n"/>
      <c r="F43" s="6" t="n"/>
      <c r="G43" s="7" t="n"/>
      <c r="H43" s="6" t="n"/>
      <c r="I43" s="8">
        <f>IF($A43="","",SUMIFS(Register!$G$5:$G$2004,Register!$B$5:$B$2004,$A43,Register!$D$5:$D$2004,"Purchase / inward")+SUMIFS(Register!$G$5:$G$2004,Register!$B$5:$B$2004,$A43,Register!$D$5:$D$2004,"Sales return (inward)"))</f>
        <v/>
      </c>
      <c r="J43" s="8">
        <f>IF($A43="","",SUMIFS(Register!$G$5:$G$2004,Register!$B$5:$B$2004,$A43,Register!$D$5:$D$2004,"Sale / outward")+SUMIFS(Register!$G$5:$G$2004,Register!$B$5:$B$2004,$A43,Register!$D$5:$D$2004,"Purchase return (outward)"))</f>
        <v/>
      </c>
      <c r="K43" s="8">
        <f>IF($A43="","",SUMIFS(Register!$G$5:$G$2004,Register!$B$5:$B$2004,$A43,Register!$D$5:$D$2004,"Lost / stolen / destroyed"))</f>
        <v/>
      </c>
      <c r="L43" s="8">
        <f>IF($A43="","",SUMIFS(Register!$G$5:$G$2004,Register!$B$5:$B$2004,$A43,Register!$D$5:$D$2004,"Written off (damaged / expired)"))</f>
        <v/>
      </c>
      <c r="M43" s="8">
        <f>IF($A43="","",SUMIFS(Register!$G$5:$G$2004,Register!$B$5:$B$2004,$A43,Register!$D$5:$D$2004,"Gift / free sample"))</f>
        <v/>
      </c>
      <c r="N43" s="8">
        <f>IF($A43="","",SUMIFS(Register!$G$5:$G$2004,Register!$B$5:$B$2004,$A43,Register!$D$5:$D$2004,"Stock adjustment (+)")-SUMIFS(Register!$G$5:$G$2004,Register!$B$5:$B$2004,$A43,Register!$D$5:$D$2004,"Stock adjustment (-)"))</f>
        <v/>
      </c>
      <c r="O43" s="8">
        <f>IF($A43="","",F43+I43-J43-K43-L43-M43+N43)</f>
        <v/>
      </c>
      <c r="P43" s="9">
        <f>IF($A43="","",O43*G43)</f>
        <v/>
      </c>
      <c r="Q43" s="8">
        <f>IF($A43="","",IF(O43&lt;0,"CHECK",IF(AND(H43&lt;&gt;"",O43&lt;=H43),"REORDER","OK")))</f>
        <v/>
      </c>
    </row>
    <row r="44">
      <c r="A44" s="6" t="n"/>
      <c r="B44" s="6" t="n"/>
      <c r="C44" s="6" t="n"/>
      <c r="D44" s="6" t="n"/>
      <c r="E44" s="6" t="n"/>
      <c r="F44" s="6" t="n"/>
      <c r="G44" s="7" t="n"/>
      <c r="H44" s="6" t="n"/>
      <c r="I44" s="8">
        <f>IF($A44="","",SUMIFS(Register!$G$5:$G$2004,Register!$B$5:$B$2004,$A44,Register!$D$5:$D$2004,"Purchase / inward")+SUMIFS(Register!$G$5:$G$2004,Register!$B$5:$B$2004,$A44,Register!$D$5:$D$2004,"Sales return (inward)"))</f>
        <v/>
      </c>
      <c r="J44" s="8">
        <f>IF($A44="","",SUMIFS(Register!$G$5:$G$2004,Register!$B$5:$B$2004,$A44,Register!$D$5:$D$2004,"Sale / outward")+SUMIFS(Register!$G$5:$G$2004,Register!$B$5:$B$2004,$A44,Register!$D$5:$D$2004,"Purchase return (outward)"))</f>
        <v/>
      </c>
      <c r="K44" s="8">
        <f>IF($A44="","",SUMIFS(Register!$G$5:$G$2004,Register!$B$5:$B$2004,$A44,Register!$D$5:$D$2004,"Lost / stolen / destroyed"))</f>
        <v/>
      </c>
      <c r="L44" s="8">
        <f>IF($A44="","",SUMIFS(Register!$G$5:$G$2004,Register!$B$5:$B$2004,$A44,Register!$D$5:$D$2004,"Written off (damaged / expired)"))</f>
        <v/>
      </c>
      <c r="M44" s="8">
        <f>IF($A44="","",SUMIFS(Register!$G$5:$G$2004,Register!$B$5:$B$2004,$A44,Register!$D$5:$D$2004,"Gift / free sample"))</f>
        <v/>
      </c>
      <c r="N44" s="8">
        <f>IF($A44="","",SUMIFS(Register!$G$5:$G$2004,Register!$B$5:$B$2004,$A44,Register!$D$5:$D$2004,"Stock adjustment (+)")-SUMIFS(Register!$G$5:$G$2004,Register!$B$5:$B$2004,$A44,Register!$D$5:$D$2004,"Stock adjustment (-)"))</f>
        <v/>
      </c>
      <c r="O44" s="8">
        <f>IF($A44="","",F44+I44-J44-K44-L44-M44+N44)</f>
        <v/>
      </c>
      <c r="P44" s="9">
        <f>IF($A44="","",O44*G44)</f>
        <v/>
      </c>
      <c r="Q44" s="8">
        <f>IF($A44="","",IF(O44&lt;0,"CHECK",IF(AND(H44&lt;&gt;"",O44&lt;=H44),"REORDER","OK")))</f>
        <v/>
      </c>
    </row>
    <row r="45">
      <c r="A45" s="6" t="n"/>
      <c r="B45" s="6" t="n"/>
      <c r="C45" s="6" t="n"/>
      <c r="D45" s="6" t="n"/>
      <c r="E45" s="6" t="n"/>
      <c r="F45" s="6" t="n"/>
      <c r="G45" s="7" t="n"/>
      <c r="H45" s="6" t="n"/>
      <c r="I45" s="8">
        <f>IF($A45="","",SUMIFS(Register!$G$5:$G$2004,Register!$B$5:$B$2004,$A45,Register!$D$5:$D$2004,"Purchase / inward")+SUMIFS(Register!$G$5:$G$2004,Register!$B$5:$B$2004,$A45,Register!$D$5:$D$2004,"Sales return (inward)"))</f>
        <v/>
      </c>
      <c r="J45" s="8">
        <f>IF($A45="","",SUMIFS(Register!$G$5:$G$2004,Register!$B$5:$B$2004,$A45,Register!$D$5:$D$2004,"Sale / outward")+SUMIFS(Register!$G$5:$G$2004,Register!$B$5:$B$2004,$A45,Register!$D$5:$D$2004,"Purchase return (outward)"))</f>
        <v/>
      </c>
      <c r="K45" s="8">
        <f>IF($A45="","",SUMIFS(Register!$G$5:$G$2004,Register!$B$5:$B$2004,$A45,Register!$D$5:$D$2004,"Lost / stolen / destroyed"))</f>
        <v/>
      </c>
      <c r="L45" s="8">
        <f>IF($A45="","",SUMIFS(Register!$G$5:$G$2004,Register!$B$5:$B$2004,$A45,Register!$D$5:$D$2004,"Written off (damaged / expired)"))</f>
        <v/>
      </c>
      <c r="M45" s="8">
        <f>IF($A45="","",SUMIFS(Register!$G$5:$G$2004,Register!$B$5:$B$2004,$A45,Register!$D$5:$D$2004,"Gift / free sample"))</f>
        <v/>
      </c>
      <c r="N45" s="8">
        <f>IF($A45="","",SUMIFS(Register!$G$5:$G$2004,Register!$B$5:$B$2004,$A45,Register!$D$5:$D$2004,"Stock adjustment (+)")-SUMIFS(Register!$G$5:$G$2004,Register!$B$5:$B$2004,$A45,Register!$D$5:$D$2004,"Stock adjustment (-)"))</f>
        <v/>
      </c>
      <c r="O45" s="8">
        <f>IF($A45="","",F45+I45-J45-K45-L45-M45+N45)</f>
        <v/>
      </c>
      <c r="P45" s="9">
        <f>IF($A45="","",O45*G45)</f>
        <v/>
      </c>
      <c r="Q45" s="8">
        <f>IF($A45="","",IF(O45&lt;0,"CHECK",IF(AND(H45&lt;&gt;"",O45&lt;=H45),"REORDER","OK")))</f>
        <v/>
      </c>
    </row>
    <row r="46">
      <c r="A46" s="6" t="n"/>
      <c r="B46" s="6" t="n"/>
      <c r="C46" s="6" t="n"/>
      <c r="D46" s="6" t="n"/>
      <c r="E46" s="6" t="n"/>
      <c r="F46" s="6" t="n"/>
      <c r="G46" s="7" t="n"/>
      <c r="H46" s="6" t="n"/>
      <c r="I46" s="8">
        <f>IF($A46="","",SUMIFS(Register!$G$5:$G$2004,Register!$B$5:$B$2004,$A46,Register!$D$5:$D$2004,"Purchase / inward")+SUMIFS(Register!$G$5:$G$2004,Register!$B$5:$B$2004,$A46,Register!$D$5:$D$2004,"Sales return (inward)"))</f>
        <v/>
      </c>
      <c r="J46" s="8">
        <f>IF($A46="","",SUMIFS(Register!$G$5:$G$2004,Register!$B$5:$B$2004,$A46,Register!$D$5:$D$2004,"Sale / outward")+SUMIFS(Register!$G$5:$G$2004,Register!$B$5:$B$2004,$A46,Register!$D$5:$D$2004,"Purchase return (outward)"))</f>
        <v/>
      </c>
      <c r="K46" s="8">
        <f>IF($A46="","",SUMIFS(Register!$G$5:$G$2004,Register!$B$5:$B$2004,$A46,Register!$D$5:$D$2004,"Lost / stolen / destroyed"))</f>
        <v/>
      </c>
      <c r="L46" s="8">
        <f>IF($A46="","",SUMIFS(Register!$G$5:$G$2004,Register!$B$5:$B$2004,$A46,Register!$D$5:$D$2004,"Written off (damaged / expired)"))</f>
        <v/>
      </c>
      <c r="M46" s="8">
        <f>IF($A46="","",SUMIFS(Register!$G$5:$G$2004,Register!$B$5:$B$2004,$A46,Register!$D$5:$D$2004,"Gift / free sample"))</f>
        <v/>
      </c>
      <c r="N46" s="8">
        <f>IF($A46="","",SUMIFS(Register!$G$5:$G$2004,Register!$B$5:$B$2004,$A46,Register!$D$5:$D$2004,"Stock adjustment (+)")-SUMIFS(Register!$G$5:$G$2004,Register!$B$5:$B$2004,$A46,Register!$D$5:$D$2004,"Stock adjustment (-)"))</f>
        <v/>
      </c>
      <c r="O46" s="8">
        <f>IF($A46="","",F46+I46-J46-K46-L46-M46+N46)</f>
        <v/>
      </c>
      <c r="P46" s="9">
        <f>IF($A46="","",O46*G46)</f>
        <v/>
      </c>
      <c r="Q46" s="8">
        <f>IF($A46="","",IF(O46&lt;0,"CHECK",IF(AND(H46&lt;&gt;"",O46&lt;=H46),"REORDER","OK")))</f>
        <v/>
      </c>
    </row>
    <row r="47">
      <c r="A47" s="6" t="n"/>
      <c r="B47" s="6" t="n"/>
      <c r="C47" s="6" t="n"/>
      <c r="D47" s="6" t="n"/>
      <c r="E47" s="6" t="n"/>
      <c r="F47" s="6" t="n"/>
      <c r="G47" s="7" t="n"/>
      <c r="H47" s="6" t="n"/>
      <c r="I47" s="8">
        <f>IF($A47="","",SUMIFS(Register!$G$5:$G$2004,Register!$B$5:$B$2004,$A47,Register!$D$5:$D$2004,"Purchase / inward")+SUMIFS(Register!$G$5:$G$2004,Register!$B$5:$B$2004,$A47,Register!$D$5:$D$2004,"Sales return (inward)"))</f>
        <v/>
      </c>
      <c r="J47" s="8">
        <f>IF($A47="","",SUMIFS(Register!$G$5:$G$2004,Register!$B$5:$B$2004,$A47,Register!$D$5:$D$2004,"Sale / outward")+SUMIFS(Register!$G$5:$G$2004,Register!$B$5:$B$2004,$A47,Register!$D$5:$D$2004,"Purchase return (outward)"))</f>
        <v/>
      </c>
      <c r="K47" s="8">
        <f>IF($A47="","",SUMIFS(Register!$G$5:$G$2004,Register!$B$5:$B$2004,$A47,Register!$D$5:$D$2004,"Lost / stolen / destroyed"))</f>
        <v/>
      </c>
      <c r="L47" s="8">
        <f>IF($A47="","",SUMIFS(Register!$G$5:$G$2004,Register!$B$5:$B$2004,$A47,Register!$D$5:$D$2004,"Written off (damaged / expired)"))</f>
        <v/>
      </c>
      <c r="M47" s="8">
        <f>IF($A47="","",SUMIFS(Register!$G$5:$G$2004,Register!$B$5:$B$2004,$A47,Register!$D$5:$D$2004,"Gift / free sample"))</f>
        <v/>
      </c>
      <c r="N47" s="8">
        <f>IF($A47="","",SUMIFS(Register!$G$5:$G$2004,Register!$B$5:$B$2004,$A47,Register!$D$5:$D$2004,"Stock adjustment (+)")-SUMIFS(Register!$G$5:$G$2004,Register!$B$5:$B$2004,$A47,Register!$D$5:$D$2004,"Stock adjustment (-)"))</f>
        <v/>
      </c>
      <c r="O47" s="8">
        <f>IF($A47="","",F47+I47-J47-K47-L47-M47+N47)</f>
        <v/>
      </c>
      <c r="P47" s="9">
        <f>IF($A47="","",O47*G47)</f>
        <v/>
      </c>
      <c r="Q47" s="8">
        <f>IF($A47="","",IF(O47&lt;0,"CHECK",IF(AND(H47&lt;&gt;"",O47&lt;=H47),"REORDER","OK")))</f>
        <v/>
      </c>
    </row>
    <row r="48">
      <c r="A48" s="6" t="n"/>
      <c r="B48" s="6" t="n"/>
      <c r="C48" s="6" t="n"/>
      <c r="D48" s="6" t="n"/>
      <c r="E48" s="6" t="n"/>
      <c r="F48" s="6" t="n"/>
      <c r="G48" s="7" t="n"/>
      <c r="H48" s="6" t="n"/>
      <c r="I48" s="8">
        <f>IF($A48="","",SUMIFS(Register!$G$5:$G$2004,Register!$B$5:$B$2004,$A48,Register!$D$5:$D$2004,"Purchase / inward")+SUMIFS(Register!$G$5:$G$2004,Register!$B$5:$B$2004,$A48,Register!$D$5:$D$2004,"Sales return (inward)"))</f>
        <v/>
      </c>
      <c r="J48" s="8">
        <f>IF($A48="","",SUMIFS(Register!$G$5:$G$2004,Register!$B$5:$B$2004,$A48,Register!$D$5:$D$2004,"Sale / outward")+SUMIFS(Register!$G$5:$G$2004,Register!$B$5:$B$2004,$A48,Register!$D$5:$D$2004,"Purchase return (outward)"))</f>
        <v/>
      </c>
      <c r="K48" s="8">
        <f>IF($A48="","",SUMIFS(Register!$G$5:$G$2004,Register!$B$5:$B$2004,$A48,Register!$D$5:$D$2004,"Lost / stolen / destroyed"))</f>
        <v/>
      </c>
      <c r="L48" s="8">
        <f>IF($A48="","",SUMIFS(Register!$G$5:$G$2004,Register!$B$5:$B$2004,$A48,Register!$D$5:$D$2004,"Written off (damaged / expired)"))</f>
        <v/>
      </c>
      <c r="M48" s="8">
        <f>IF($A48="","",SUMIFS(Register!$G$5:$G$2004,Register!$B$5:$B$2004,$A48,Register!$D$5:$D$2004,"Gift / free sample"))</f>
        <v/>
      </c>
      <c r="N48" s="8">
        <f>IF($A48="","",SUMIFS(Register!$G$5:$G$2004,Register!$B$5:$B$2004,$A48,Register!$D$5:$D$2004,"Stock adjustment (+)")-SUMIFS(Register!$G$5:$G$2004,Register!$B$5:$B$2004,$A48,Register!$D$5:$D$2004,"Stock adjustment (-)"))</f>
        <v/>
      </c>
      <c r="O48" s="8">
        <f>IF($A48="","",F48+I48-J48-K48-L48-M48+N48)</f>
        <v/>
      </c>
      <c r="P48" s="9">
        <f>IF($A48="","",O48*G48)</f>
        <v/>
      </c>
      <c r="Q48" s="8">
        <f>IF($A48="","",IF(O48&lt;0,"CHECK",IF(AND(H48&lt;&gt;"",O48&lt;=H48),"REORDER","OK")))</f>
        <v/>
      </c>
    </row>
    <row r="49">
      <c r="A49" s="6" t="n"/>
      <c r="B49" s="6" t="n"/>
      <c r="C49" s="6" t="n"/>
      <c r="D49" s="6" t="n"/>
      <c r="E49" s="6" t="n"/>
      <c r="F49" s="6" t="n"/>
      <c r="G49" s="7" t="n"/>
      <c r="H49" s="6" t="n"/>
      <c r="I49" s="8">
        <f>IF($A49="","",SUMIFS(Register!$G$5:$G$2004,Register!$B$5:$B$2004,$A49,Register!$D$5:$D$2004,"Purchase / inward")+SUMIFS(Register!$G$5:$G$2004,Register!$B$5:$B$2004,$A49,Register!$D$5:$D$2004,"Sales return (inward)"))</f>
        <v/>
      </c>
      <c r="J49" s="8">
        <f>IF($A49="","",SUMIFS(Register!$G$5:$G$2004,Register!$B$5:$B$2004,$A49,Register!$D$5:$D$2004,"Sale / outward")+SUMIFS(Register!$G$5:$G$2004,Register!$B$5:$B$2004,$A49,Register!$D$5:$D$2004,"Purchase return (outward)"))</f>
        <v/>
      </c>
      <c r="K49" s="8">
        <f>IF($A49="","",SUMIFS(Register!$G$5:$G$2004,Register!$B$5:$B$2004,$A49,Register!$D$5:$D$2004,"Lost / stolen / destroyed"))</f>
        <v/>
      </c>
      <c r="L49" s="8">
        <f>IF($A49="","",SUMIFS(Register!$G$5:$G$2004,Register!$B$5:$B$2004,$A49,Register!$D$5:$D$2004,"Written off (damaged / expired)"))</f>
        <v/>
      </c>
      <c r="M49" s="8">
        <f>IF($A49="","",SUMIFS(Register!$G$5:$G$2004,Register!$B$5:$B$2004,$A49,Register!$D$5:$D$2004,"Gift / free sample"))</f>
        <v/>
      </c>
      <c r="N49" s="8">
        <f>IF($A49="","",SUMIFS(Register!$G$5:$G$2004,Register!$B$5:$B$2004,$A49,Register!$D$5:$D$2004,"Stock adjustment (+)")-SUMIFS(Register!$G$5:$G$2004,Register!$B$5:$B$2004,$A49,Register!$D$5:$D$2004,"Stock adjustment (-)"))</f>
        <v/>
      </c>
      <c r="O49" s="8">
        <f>IF($A49="","",F49+I49-J49-K49-L49-M49+N49)</f>
        <v/>
      </c>
      <c r="P49" s="9">
        <f>IF($A49="","",O49*G49)</f>
        <v/>
      </c>
      <c r="Q49" s="8">
        <f>IF($A49="","",IF(O49&lt;0,"CHECK",IF(AND(H49&lt;&gt;"",O49&lt;=H49),"REORDER","OK")))</f>
        <v/>
      </c>
    </row>
    <row r="50">
      <c r="A50" s="6" t="n"/>
      <c r="B50" s="6" t="n"/>
      <c r="C50" s="6" t="n"/>
      <c r="D50" s="6" t="n"/>
      <c r="E50" s="6" t="n"/>
      <c r="F50" s="6" t="n"/>
      <c r="G50" s="7" t="n"/>
      <c r="H50" s="6" t="n"/>
      <c r="I50" s="8">
        <f>IF($A50="","",SUMIFS(Register!$G$5:$G$2004,Register!$B$5:$B$2004,$A50,Register!$D$5:$D$2004,"Purchase / inward")+SUMIFS(Register!$G$5:$G$2004,Register!$B$5:$B$2004,$A50,Register!$D$5:$D$2004,"Sales return (inward)"))</f>
        <v/>
      </c>
      <c r="J50" s="8">
        <f>IF($A50="","",SUMIFS(Register!$G$5:$G$2004,Register!$B$5:$B$2004,$A50,Register!$D$5:$D$2004,"Sale / outward")+SUMIFS(Register!$G$5:$G$2004,Register!$B$5:$B$2004,$A50,Register!$D$5:$D$2004,"Purchase return (outward)"))</f>
        <v/>
      </c>
      <c r="K50" s="8">
        <f>IF($A50="","",SUMIFS(Register!$G$5:$G$2004,Register!$B$5:$B$2004,$A50,Register!$D$5:$D$2004,"Lost / stolen / destroyed"))</f>
        <v/>
      </c>
      <c r="L50" s="8">
        <f>IF($A50="","",SUMIFS(Register!$G$5:$G$2004,Register!$B$5:$B$2004,$A50,Register!$D$5:$D$2004,"Written off (damaged / expired)"))</f>
        <v/>
      </c>
      <c r="M50" s="8">
        <f>IF($A50="","",SUMIFS(Register!$G$5:$G$2004,Register!$B$5:$B$2004,$A50,Register!$D$5:$D$2004,"Gift / free sample"))</f>
        <v/>
      </c>
      <c r="N50" s="8">
        <f>IF($A50="","",SUMIFS(Register!$G$5:$G$2004,Register!$B$5:$B$2004,$A50,Register!$D$5:$D$2004,"Stock adjustment (+)")-SUMIFS(Register!$G$5:$G$2004,Register!$B$5:$B$2004,$A50,Register!$D$5:$D$2004,"Stock adjustment (-)"))</f>
        <v/>
      </c>
      <c r="O50" s="8">
        <f>IF($A50="","",F50+I50-J50-K50-L50-M50+N50)</f>
        <v/>
      </c>
      <c r="P50" s="9">
        <f>IF($A50="","",O50*G50)</f>
        <v/>
      </c>
      <c r="Q50" s="8">
        <f>IF($A50="","",IF(O50&lt;0,"CHECK",IF(AND(H50&lt;&gt;"",O50&lt;=H50),"REORDER","OK")))</f>
        <v/>
      </c>
    </row>
    <row r="51">
      <c r="A51" s="6" t="n"/>
      <c r="B51" s="6" t="n"/>
      <c r="C51" s="6" t="n"/>
      <c r="D51" s="6" t="n"/>
      <c r="E51" s="6" t="n"/>
      <c r="F51" s="6" t="n"/>
      <c r="G51" s="7" t="n"/>
      <c r="H51" s="6" t="n"/>
      <c r="I51" s="8">
        <f>IF($A51="","",SUMIFS(Register!$G$5:$G$2004,Register!$B$5:$B$2004,$A51,Register!$D$5:$D$2004,"Purchase / inward")+SUMIFS(Register!$G$5:$G$2004,Register!$B$5:$B$2004,$A51,Register!$D$5:$D$2004,"Sales return (inward)"))</f>
        <v/>
      </c>
      <c r="J51" s="8">
        <f>IF($A51="","",SUMIFS(Register!$G$5:$G$2004,Register!$B$5:$B$2004,$A51,Register!$D$5:$D$2004,"Sale / outward")+SUMIFS(Register!$G$5:$G$2004,Register!$B$5:$B$2004,$A51,Register!$D$5:$D$2004,"Purchase return (outward)"))</f>
        <v/>
      </c>
      <c r="K51" s="8">
        <f>IF($A51="","",SUMIFS(Register!$G$5:$G$2004,Register!$B$5:$B$2004,$A51,Register!$D$5:$D$2004,"Lost / stolen / destroyed"))</f>
        <v/>
      </c>
      <c r="L51" s="8">
        <f>IF($A51="","",SUMIFS(Register!$G$5:$G$2004,Register!$B$5:$B$2004,$A51,Register!$D$5:$D$2004,"Written off (damaged / expired)"))</f>
        <v/>
      </c>
      <c r="M51" s="8">
        <f>IF($A51="","",SUMIFS(Register!$G$5:$G$2004,Register!$B$5:$B$2004,$A51,Register!$D$5:$D$2004,"Gift / free sample"))</f>
        <v/>
      </c>
      <c r="N51" s="8">
        <f>IF($A51="","",SUMIFS(Register!$G$5:$G$2004,Register!$B$5:$B$2004,$A51,Register!$D$5:$D$2004,"Stock adjustment (+)")-SUMIFS(Register!$G$5:$G$2004,Register!$B$5:$B$2004,$A51,Register!$D$5:$D$2004,"Stock adjustment (-)"))</f>
        <v/>
      </c>
      <c r="O51" s="8">
        <f>IF($A51="","",F51+I51-J51-K51-L51-M51+N51)</f>
        <v/>
      </c>
      <c r="P51" s="9">
        <f>IF($A51="","",O51*G51)</f>
        <v/>
      </c>
      <c r="Q51" s="8">
        <f>IF($A51="","",IF(O51&lt;0,"CHECK",IF(AND(H51&lt;&gt;"",O51&lt;=H51),"REORDER","OK")))</f>
        <v/>
      </c>
    </row>
    <row r="52">
      <c r="A52" s="6" t="n"/>
      <c r="B52" s="6" t="n"/>
      <c r="C52" s="6" t="n"/>
      <c r="D52" s="6" t="n"/>
      <c r="E52" s="6" t="n"/>
      <c r="F52" s="6" t="n"/>
      <c r="G52" s="7" t="n"/>
      <c r="H52" s="6" t="n"/>
      <c r="I52" s="8">
        <f>IF($A52="","",SUMIFS(Register!$G$5:$G$2004,Register!$B$5:$B$2004,$A52,Register!$D$5:$D$2004,"Purchase / inward")+SUMIFS(Register!$G$5:$G$2004,Register!$B$5:$B$2004,$A52,Register!$D$5:$D$2004,"Sales return (inward)"))</f>
        <v/>
      </c>
      <c r="J52" s="8">
        <f>IF($A52="","",SUMIFS(Register!$G$5:$G$2004,Register!$B$5:$B$2004,$A52,Register!$D$5:$D$2004,"Sale / outward")+SUMIFS(Register!$G$5:$G$2004,Register!$B$5:$B$2004,$A52,Register!$D$5:$D$2004,"Purchase return (outward)"))</f>
        <v/>
      </c>
      <c r="K52" s="8">
        <f>IF($A52="","",SUMIFS(Register!$G$5:$G$2004,Register!$B$5:$B$2004,$A52,Register!$D$5:$D$2004,"Lost / stolen / destroyed"))</f>
        <v/>
      </c>
      <c r="L52" s="8">
        <f>IF($A52="","",SUMIFS(Register!$G$5:$G$2004,Register!$B$5:$B$2004,$A52,Register!$D$5:$D$2004,"Written off (damaged / expired)"))</f>
        <v/>
      </c>
      <c r="M52" s="8">
        <f>IF($A52="","",SUMIFS(Register!$G$5:$G$2004,Register!$B$5:$B$2004,$A52,Register!$D$5:$D$2004,"Gift / free sample"))</f>
        <v/>
      </c>
      <c r="N52" s="8">
        <f>IF($A52="","",SUMIFS(Register!$G$5:$G$2004,Register!$B$5:$B$2004,$A52,Register!$D$5:$D$2004,"Stock adjustment (+)")-SUMIFS(Register!$G$5:$G$2004,Register!$B$5:$B$2004,$A52,Register!$D$5:$D$2004,"Stock adjustment (-)"))</f>
        <v/>
      </c>
      <c r="O52" s="8">
        <f>IF($A52="","",F52+I52-J52-K52-L52-M52+N52)</f>
        <v/>
      </c>
      <c r="P52" s="9">
        <f>IF($A52="","",O52*G52)</f>
        <v/>
      </c>
      <c r="Q52" s="8">
        <f>IF($A52="","",IF(O52&lt;0,"CHECK",IF(AND(H52&lt;&gt;"",O52&lt;=H52),"REORDER","OK")))</f>
        <v/>
      </c>
    </row>
    <row r="53">
      <c r="A53" s="6" t="n"/>
      <c r="B53" s="6" t="n"/>
      <c r="C53" s="6" t="n"/>
      <c r="D53" s="6" t="n"/>
      <c r="E53" s="6" t="n"/>
      <c r="F53" s="6" t="n"/>
      <c r="G53" s="7" t="n"/>
      <c r="H53" s="6" t="n"/>
      <c r="I53" s="8">
        <f>IF($A53="","",SUMIFS(Register!$G$5:$G$2004,Register!$B$5:$B$2004,$A53,Register!$D$5:$D$2004,"Purchase / inward")+SUMIFS(Register!$G$5:$G$2004,Register!$B$5:$B$2004,$A53,Register!$D$5:$D$2004,"Sales return (inward)"))</f>
        <v/>
      </c>
      <c r="J53" s="8">
        <f>IF($A53="","",SUMIFS(Register!$G$5:$G$2004,Register!$B$5:$B$2004,$A53,Register!$D$5:$D$2004,"Sale / outward")+SUMIFS(Register!$G$5:$G$2004,Register!$B$5:$B$2004,$A53,Register!$D$5:$D$2004,"Purchase return (outward)"))</f>
        <v/>
      </c>
      <c r="K53" s="8">
        <f>IF($A53="","",SUMIFS(Register!$G$5:$G$2004,Register!$B$5:$B$2004,$A53,Register!$D$5:$D$2004,"Lost / stolen / destroyed"))</f>
        <v/>
      </c>
      <c r="L53" s="8">
        <f>IF($A53="","",SUMIFS(Register!$G$5:$G$2004,Register!$B$5:$B$2004,$A53,Register!$D$5:$D$2004,"Written off (damaged / expired)"))</f>
        <v/>
      </c>
      <c r="M53" s="8">
        <f>IF($A53="","",SUMIFS(Register!$G$5:$G$2004,Register!$B$5:$B$2004,$A53,Register!$D$5:$D$2004,"Gift / free sample"))</f>
        <v/>
      </c>
      <c r="N53" s="8">
        <f>IF($A53="","",SUMIFS(Register!$G$5:$G$2004,Register!$B$5:$B$2004,$A53,Register!$D$5:$D$2004,"Stock adjustment (+)")-SUMIFS(Register!$G$5:$G$2004,Register!$B$5:$B$2004,$A53,Register!$D$5:$D$2004,"Stock adjustment (-)"))</f>
        <v/>
      </c>
      <c r="O53" s="8">
        <f>IF($A53="","",F53+I53-J53-K53-L53-M53+N53)</f>
        <v/>
      </c>
      <c r="P53" s="9">
        <f>IF($A53="","",O53*G53)</f>
        <v/>
      </c>
      <c r="Q53" s="8">
        <f>IF($A53="","",IF(O53&lt;0,"CHECK",IF(AND(H53&lt;&gt;"",O53&lt;=H53),"REORDER","OK")))</f>
        <v/>
      </c>
    </row>
    <row r="54">
      <c r="A54" s="6" t="n"/>
      <c r="B54" s="6" t="n"/>
      <c r="C54" s="6" t="n"/>
      <c r="D54" s="6" t="n"/>
      <c r="E54" s="6" t="n"/>
      <c r="F54" s="6" t="n"/>
      <c r="G54" s="7" t="n"/>
      <c r="H54" s="6" t="n"/>
      <c r="I54" s="8">
        <f>IF($A54="","",SUMIFS(Register!$G$5:$G$2004,Register!$B$5:$B$2004,$A54,Register!$D$5:$D$2004,"Purchase / inward")+SUMIFS(Register!$G$5:$G$2004,Register!$B$5:$B$2004,$A54,Register!$D$5:$D$2004,"Sales return (inward)"))</f>
        <v/>
      </c>
      <c r="J54" s="8">
        <f>IF($A54="","",SUMIFS(Register!$G$5:$G$2004,Register!$B$5:$B$2004,$A54,Register!$D$5:$D$2004,"Sale / outward")+SUMIFS(Register!$G$5:$G$2004,Register!$B$5:$B$2004,$A54,Register!$D$5:$D$2004,"Purchase return (outward)"))</f>
        <v/>
      </c>
      <c r="K54" s="8">
        <f>IF($A54="","",SUMIFS(Register!$G$5:$G$2004,Register!$B$5:$B$2004,$A54,Register!$D$5:$D$2004,"Lost / stolen / destroyed"))</f>
        <v/>
      </c>
      <c r="L54" s="8">
        <f>IF($A54="","",SUMIFS(Register!$G$5:$G$2004,Register!$B$5:$B$2004,$A54,Register!$D$5:$D$2004,"Written off (damaged / expired)"))</f>
        <v/>
      </c>
      <c r="M54" s="8">
        <f>IF($A54="","",SUMIFS(Register!$G$5:$G$2004,Register!$B$5:$B$2004,$A54,Register!$D$5:$D$2004,"Gift / free sample"))</f>
        <v/>
      </c>
      <c r="N54" s="8">
        <f>IF($A54="","",SUMIFS(Register!$G$5:$G$2004,Register!$B$5:$B$2004,$A54,Register!$D$5:$D$2004,"Stock adjustment (+)")-SUMIFS(Register!$G$5:$G$2004,Register!$B$5:$B$2004,$A54,Register!$D$5:$D$2004,"Stock adjustment (-)"))</f>
        <v/>
      </c>
      <c r="O54" s="8">
        <f>IF($A54="","",F54+I54-J54-K54-L54-M54+N54)</f>
        <v/>
      </c>
      <c r="P54" s="9">
        <f>IF($A54="","",O54*G54)</f>
        <v/>
      </c>
      <c r="Q54" s="8">
        <f>IF($A54="","",IF(O54&lt;0,"CHECK",IF(AND(H54&lt;&gt;"",O54&lt;=H54),"REORDER","OK")))</f>
        <v/>
      </c>
    </row>
    <row r="55">
      <c r="A55" s="6" t="n"/>
      <c r="B55" s="6" t="n"/>
      <c r="C55" s="6" t="n"/>
      <c r="D55" s="6" t="n"/>
      <c r="E55" s="6" t="n"/>
      <c r="F55" s="6" t="n"/>
      <c r="G55" s="7" t="n"/>
      <c r="H55" s="6" t="n"/>
      <c r="I55" s="8">
        <f>IF($A55="","",SUMIFS(Register!$G$5:$G$2004,Register!$B$5:$B$2004,$A55,Register!$D$5:$D$2004,"Purchase / inward")+SUMIFS(Register!$G$5:$G$2004,Register!$B$5:$B$2004,$A55,Register!$D$5:$D$2004,"Sales return (inward)"))</f>
        <v/>
      </c>
      <c r="J55" s="8">
        <f>IF($A55="","",SUMIFS(Register!$G$5:$G$2004,Register!$B$5:$B$2004,$A55,Register!$D$5:$D$2004,"Sale / outward")+SUMIFS(Register!$G$5:$G$2004,Register!$B$5:$B$2004,$A55,Register!$D$5:$D$2004,"Purchase return (outward)"))</f>
        <v/>
      </c>
      <c r="K55" s="8">
        <f>IF($A55="","",SUMIFS(Register!$G$5:$G$2004,Register!$B$5:$B$2004,$A55,Register!$D$5:$D$2004,"Lost / stolen / destroyed"))</f>
        <v/>
      </c>
      <c r="L55" s="8">
        <f>IF($A55="","",SUMIFS(Register!$G$5:$G$2004,Register!$B$5:$B$2004,$A55,Register!$D$5:$D$2004,"Written off (damaged / expired)"))</f>
        <v/>
      </c>
      <c r="M55" s="8">
        <f>IF($A55="","",SUMIFS(Register!$G$5:$G$2004,Register!$B$5:$B$2004,$A55,Register!$D$5:$D$2004,"Gift / free sample"))</f>
        <v/>
      </c>
      <c r="N55" s="8">
        <f>IF($A55="","",SUMIFS(Register!$G$5:$G$2004,Register!$B$5:$B$2004,$A55,Register!$D$5:$D$2004,"Stock adjustment (+)")-SUMIFS(Register!$G$5:$G$2004,Register!$B$5:$B$2004,$A55,Register!$D$5:$D$2004,"Stock adjustment (-)"))</f>
        <v/>
      </c>
      <c r="O55" s="8">
        <f>IF($A55="","",F55+I55-J55-K55-L55-M55+N55)</f>
        <v/>
      </c>
      <c r="P55" s="9">
        <f>IF($A55="","",O55*G55)</f>
        <v/>
      </c>
      <c r="Q55" s="8">
        <f>IF($A55="","",IF(O55&lt;0,"CHECK",IF(AND(H55&lt;&gt;"",O55&lt;=H55),"REORDER","OK")))</f>
        <v/>
      </c>
    </row>
    <row r="56">
      <c r="A56" s="6" t="n"/>
      <c r="B56" s="6" t="n"/>
      <c r="C56" s="6" t="n"/>
      <c r="D56" s="6" t="n"/>
      <c r="E56" s="6" t="n"/>
      <c r="F56" s="6" t="n"/>
      <c r="G56" s="7" t="n"/>
      <c r="H56" s="6" t="n"/>
      <c r="I56" s="8">
        <f>IF($A56="","",SUMIFS(Register!$G$5:$G$2004,Register!$B$5:$B$2004,$A56,Register!$D$5:$D$2004,"Purchase / inward")+SUMIFS(Register!$G$5:$G$2004,Register!$B$5:$B$2004,$A56,Register!$D$5:$D$2004,"Sales return (inward)"))</f>
        <v/>
      </c>
      <c r="J56" s="8">
        <f>IF($A56="","",SUMIFS(Register!$G$5:$G$2004,Register!$B$5:$B$2004,$A56,Register!$D$5:$D$2004,"Sale / outward")+SUMIFS(Register!$G$5:$G$2004,Register!$B$5:$B$2004,$A56,Register!$D$5:$D$2004,"Purchase return (outward)"))</f>
        <v/>
      </c>
      <c r="K56" s="8">
        <f>IF($A56="","",SUMIFS(Register!$G$5:$G$2004,Register!$B$5:$B$2004,$A56,Register!$D$5:$D$2004,"Lost / stolen / destroyed"))</f>
        <v/>
      </c>
      <c r="L56" s="8">
        <f>IF($A56="","",SUMIFS(Register!$G$5:$G$2004,Register!$B$5:$B$2004,$A56,Register!$D$5:$D$2004,"Written off (damaged / expired)"))</f>
        <v/>
      </c>
      <c r="M56" s="8">
        <f>IF($A56="","",SUMIFS(Register!$G$5:$G$2004,Register!$B$5:$B$2004,$A56,Register!$D$5:$D$2004,"Gift / free sample"))</f>
        <v/>
      </c>
      <c r="N56" s="8">
        <f>IF($A56="","",SUMIFS(Register!$G$5:$G$2004,Register!$B$5:$B$2004,$A56,Register!$D$5:$D$2004,"Stock adjustment (+)")-SUMIFS(Register!$G$5:$G$2004,Register!$B$5:$B$2004,$A56,Register!$D$5:$D$2004,"Stock adjustment (-)"))</f>
        <v/>
      </c>
      <c r="O56" s="8">
        <f>IF($A56="","",F56+I56-J56-K56-L56-M56+N56)</f>
        <v/>
      </c>
      <c r="P56" s="9">
        <f>IF($A56="","",O56*G56)</f>
        <v/>
      </c>
      <c r="Q56" s="8">
        <f>IF($A56="","",IF(O56&lt;0,"CHECK",IF(AND(H56&lt;&gt;"",O56&lt;=H56),"REORDER","OK")))</f>
        <v/>
      </c>
    </row>
    <row r="57">
      <c r="A57" s="6" t="n"/>
      <c r="B57" s="6" t="n"/>
      <c r="C57" s="6" t="n"/>
      <c r="D57" s="6" t="n"/>
      <c r="E57" s="6" t="n"/>
      <c r="F57" s="6" t="n"/>
      <c r="G57" s="7" t="n"/>
      <c r="H57" s="6" t="n"/>
      <c r="I57" s="8">
        <f>IF($A57="","",SUMIFS(Register!$G$5:$G$2004,Register!$B$5:$B$2004,$A57,Register!$D$5:$D$2004,"Purchase / inward")+SUMIFS(Register!$G$5:$G$2004,Register!$B$5:$B$2004,$A57,Register!$D$5:$D$2004,"Sales return (inward)"))</f>
        <v/>
      </c>
      <c r="J57" s="8">
        <f>IF($A57="","",SUMIFS(Register!$G$5:$G$2004,Register!$B$5:$B$2004,$A57,Register!$D$5:$D$2004,"Sale / outward")+SUMIFS(Register!$G$5:$G$2004,Register!$B$5:$B$2004,$A57,Register!$D$5:$D$2004,"Purchase return (outward)"))</f>
        <v/>
      </c>
      <c r="K57" s="8">
        <f>IF($A57="","",SUMIFS(Register!$G$5:$G$2004,Register!$B$5:$B$2004,$A57,Register!$D$5:$D$2004,"Lost / stolen / destroyed"))</f>
        <v/>
      </c>
      <c r="L57" s="8">
        <f>IF($A57="","",SUMIFS(Register!$G$5:$G$2004,Register!$B$5:$B$2004,$A57,Register!$D$5:$D$2004,"Written off (damaged / expired)"))</f>
        <v/>
      </c>
      <c r="M57" s="8">
        <f>IF($A57="","",SUMIFS(Register!$G$5:$G$2004,Register!$B$5:$B$2004,$A57,Register!$D$5:$D$2004,"Gift / free sample"))</f>
        <v/>
      </c>
      <c r="N57" s="8">
        <f>IF($A57="","",SUMIFS(Register!$G$5:$G$2004,Register!$B$5:$B$2004,$A57,Register!$D$5:$D$2004,"Stock adjustment (+)")-SUMIFS(Register!$G$5:$G$2004,Register!$B$5:$B$2004,$A57,Register!$D$5:$D$2004,"Stock adjustment (-)"))</f>
        <v/>
      </c>
      <c r="O57" s="8">
        <f>IF($A57="","",F57+I57-J57-K57-L57-M57+N57)</f>
        <v/>
      </c>
      <c r="P57" s="9">
        <f>IF($A57="","",O57*G57)</f>
        <v/>
      </c>
      <c r="Q57" s="8">
        <f>IF($A57="","",IF(O57&lt;0,"CHECK",IF(AND(H57&lt;&gt;"",O57&lt;=H57),"REORDER","OK")))</f>
        <v/>
      </c>
    </row>
    <row r="58">
      <c r="A58" s="6" t="n"/>
      <c r="B58" s="6" t="n"/>
      <c r="C58" s="6" t="n"/>
      <c r="D58" s="6" t="n"/>
      <c r="E58" s="6" t="n"/>
      <c r="F58" s="6" t="n"/>
      <c r="G58" s="7" t="n"/>
      <c r="H58" s="6" t="n"/>
      <c r="I58" s="8">
        <f>IF($A58="","",SUMIFS(Register!$G$5:$G$2004,Register!$B$5:$B$2004,$A58,Register!$D$5:$D$2004,"Purchase / inward")+SUMIFS(Register!$G$5:$G$2004,Register!$B$5:$B$2004,$A58,Register!$D$5:$D$2004,"Sales return (inward)"))</f>
        <v/>
      </c>
      <c r="J58" s="8">
        <f>IF($A58="","",SUMIFS(Register!$G$5:$G$2004,Register!$B$5:$B$2004,$A58,Register!$D$5:$D$2004,"Sale / outward")+SUMIFS(Register!$G$5:$G$2004,Register!$B$5:$B$2004,$A58,Register!$D$5:$D$2004,"Purchase return (outward)"))</f>
        <v/>
      </c>
      <c r="K58" s="8">
        <f>IF($A58="","",SUMIFS(Register!$G$5:$G$2004,Register!$B$5:$B$2004,$A58,Register!$D$5:$D$2004,"Lost / stolen / destroyed"))</f>
        <v/>
      </c>
      <c r="L58" s="8">
        <f>IF($A58="","",SUMIFS(Register!$G$5:$G$2004,Register!$B$5:$B$2004,$A58,Register!$D$5:$D$2004,"Written off (damaged / expired)"))</f>
        <v/>
      </c>
      <c r="M58" s="8">
        <f>IF($A58="","",SUMIFS(Register!$G$5:$G$2004,Register!$B$5:$B$2004,$A58,Register!$D$5:$D$2004,"Gift / free sample"))</f>
        <v/>
      </c>
      <c r="N58" s="8">
        <f>IF($A58="","",SUMIFS(Register!$G$5:$G$2004,Register!$B$5:$B$2004,$A58,Register!$D$5:$D$2004,"Stock adjustment (+)")-SUMIFS(Register!$G$5:$G$2004,Register!$B$5:$B$2004,$A58,Register!$D$5:$D$2004,"Stock adjustment (-)"))</f>
        <v/>
      </c>
      <c r="O58" s="8">
        <f>IF($A58="","",F58+I58-J58-K58-L58-M58+N58)</f>
        <v/>
      </c>
      <c r="P58" s="9">
        <f>IF($A58="","",O58*G58)</f>
        <v/>
      </c>
      <c r="Q58" s="8">
        <f>IF($A58="","",IF(O58&lt;0,"CHECK",IF(AND(H58&lt;&gt;"",O58&lt;=H58),"REORDER","OK")))</f>
        <v/>
      </c>
    </row>
    <row r="59">
      <c r="A59" s="6" t="n"/>
      <c r="B59" s="6" t="n"/>
      <c r="C59" s="6" t="n"/>
      <c r="D59" s="6" t="n"/>
      <c r="E59" s="6" t="n"/>
      <c r="F59" s="6" t="n"/>
      <c r="G59" s="7" t="n"/>
      <c r="H59" s="6" t="n"/>
      <c r="I59" s="8">
        <f>IF($A59="","",SUMIFS(Register!$G$5:$G$2004,Register!$B$5:$B$2004,$A59,Register!$D$5:$D$2004,"Purchase / inward")+SUMIFS(Register!$G$5:$G$2004,Register!$B$5:$B$2004,$A59,Register!$D$5:$D$2004,"Sales return (inward)"))</f>
        <v/>
      </c>
      <c r="J59" s="8">
        <f>IF($A59="","",SUMIFS(Register!$G$5:$G$2004,Register!$B$5:$B$2004,$A59,Register!$D$5:$D$2004,"Sale / outward")+SUMIFS(Register!$G$5:$G$2004,Register!$B$5:$B$2004,$A59,Register!$D$5:$D$2004,"Purchase return (outward)"))</f>
        <v/>
      </c>
      <c r="K59" s="8">
        <f>IF($A59="","",SUMIFS(Register!$G$5:$G$2004,Register!$B$5:$B$2004,$A59,Register!$D$5:$D$2004,"Lost / stolen / destroyed"))</f>
        <v/>
      </c>
      <c r="L59" s="8">
        <f>IF($A59="","",SUMIFS(Register!$G$5:$G$2004,Register!$B$5:$B$2004,$A59,Register!$D$5:$D$2004,"Written off (damaged / expired)"))</f>
        <v/>
      </c>
      <c r="M59" s="8">
        <f>IF($A59="","",SUMIFS(Register!$G$5:$G$2004,Register!$B$5:$B$2004,$A59,Register!$D$5:$D$2004,"Gift / free sample"))</f>
        <v/>
      </c>
      <c r="N59" s="8">
        <f>IF($A59="","",SUMIFS(Register!$G$5:$G$2004,Register!$B$5:$B$2004,$A59,Register!$D$5:$D$2004,"Stock adjustment (+)")-SUMIFS(Register!$G$5:$G$2004,Register!$B$5:$B$2004,$A59,Register!$D$5:$D$2004,"Stock adjustment (-)"))</f>
        <v/>
      </c>
      <c r="O59" s="8">
        <f>IF($A59="","",F59+I59-J59-K59-L59-M59+N59)</f>
        <v/>
      </c>
      <c r="P59" s="9">
        <f>IF($A59="","",O59*G59)</f>
        <v/>
      </c>
      <c r="Q59" s="8">
        <f>IF($A59="","",IF(O59&lt;0,"CHECK",IF(AND(H59&lt;&gt;"",O59&lt;=H59),"REORDER","OK")))</f>
        <v/>
      </c>
    </row>
    <row r="60">
      <c r="A60" s="6" t="n"/>
      <c r="B60" s="6" t="n"/>
      <c r="C60" s="6" t="n"/>
      <c r="D60" s="6" t="n"/>
      <c r="E60" s="6" t="n"/>
      <c r="F60" s="6" t="n"/>
      <c r="G60" s="7" t="n"/>
      <c r="H60" s="6" t="n"/>
      <c r="I60" s="8">
        <f>IF($A60="","",SUMIFS(Register!$G$5:$G$2004,Register!$B$5:$B$2004,$A60,Register!$D$5:$D$2004,"Purchase / inward")+SUMIFS(Register!$G$5:$G$2004,Register!$B$5:$B$2004,$A60,Register!$D$5:$D$2004,"Sales return (inward)"))</f>
        <v/>
      </c>
      <c r="J60" s="8">
        <f>IF($A60="","",SUMIFS(Register!$G$5:$G$2004,Register!$B$5:$B$2004,$A60,Register!$D$5:$D$2004,"Sale / outward")+SUMIFS(Register!$G$5:$G$2004,Register!$B$5:$B$2004,$A60,Register!$D$5:$D$2004,"Purchase return (outward)"))</f>
        <v/>
      </c>
      <c r="K60" s="8">
        <f>IF($A60="","",SUMIFS(Register!$G$5:$G$2004,Register!$B$5:$B$2004,$A60,Register!$D$5:$D$2004,"Lost / stolen / destroyed"))</f>
        <v/>
      </c>
      <c r="L60" s="8">
        <f>IF($A60="","",SUMIFS(Register!$G$5:$G$2004,Register!$B$5:$B$2004,$A60,Register!$D$5:$D$2004,"Written off (damaged / expired)"))</f>
        <v/>
      </c>
      <c r="M60" s="8">
        <f>IF($A60="","",SUMIFS(Register!$G$5:$G$2004,Register!$B$5:$B$2004,$A60,Register!$D$5:$D$2004,"Gift / free sample"))</f>
        <v/>
      </c>
      <c r="N60" s="8">
        <f>IF($A60="","",SUMIFS(Register!$G$5:$G$2004,Register!$B$5:$B$2004,$A60,Register!$D$5:$D$2004,"Stock adjustment (+)")-SUMIFS(Register!$G$5:$G$2004,Register!$B$5:$B$2004,$A60,Register!$D$5:$D$2004,"Stock adjustment (-)"))</f>
        <v/>
      </c>
      <c r="O60" s="8">
        <f>IF($A60="","",F60+I60-J60-K60-L60-M60+N60)</f>
        <v/>
      </c>
      <c r="P60" s="9">
        <f>IF($A60="","",O60*G60)</f>
        <v/>
      </c>
      <c r="Q60" s="8">
        <f>IF($A60="","",IF(O60&lt;0,"CHECK",IF(AND(H60&lt;&gt;"",O60&lt;=H60),"REORDER","OK")))</f>
        <v/>
      </c>
    </row>
    <row r="61">
      <c r="A61" s="6" t="n"/>
      <c r="B61" s="6" t="n"/>
      <c r="C61" s="6" t="n"/>
      <c r="D61" s="6" t="n"/>
      <c r="E61" s="6" t="n"/>
      <c r="F61" s="6" t="n"/>
      <c r="G61" s="7" t="n"/>
      <c r="H61" s="6" t="n"/>
      <c r="I61" s="8">
        <f>IF($A61="","",SUMIFS(Register!$G$5:$G$2004,Register!$B$5:$B$2004,$A61,Register!$D$5:$D$2004,"Purchase / inward")+SUMIFS(Register!$G$5:$G$2004,Register!$B$5:$B$2004,$A61,Register!$D$5:$D$2004,"Sales return (inward)"))</f>
        <v/>
      </c>
      <c r="J61" s="8">
        <f>IF($A61="","",SUMIFS(Register!$G$5:$G$2004,Register!$B$5:$B$2004,$A61,Register!$D$5:$D$2004,"Sale / outward")+SUMIFS(Register!$G$5:$G$2004,Register!$B$5:$B$2004,$A61,Register!$D$5:$D$2004,"Purchase return (outward)"))</f>
        <v/>
      </c>
      <c r="K61" s="8">
        <f>IF($A61="","",SUMIFS(Register!$G$5:$G$2004,Register!$B$5:$B$2004,$A61,Register!$D$5:$D$2004,"Lost / stolen / destroyed"))</f>
        <v/>
      </c>
      <c r="L61" s="8">
        <f>IF($A61="","",SUMIFS(Register!$G$5:$G$2004,Register!$B$5:$B$2004,$A61,Register!$D$5:$D$2004,"Written off (damaged / expired)"))</f>
        <v/>
      </c>
      <c r="M61" s="8">
        <f>IF($A61="","",SUMIFS(Register!$G$5:$G$2004,Register!$B$5:$B$2004,$A61,Register!$D$5:$D$2004,"Gift / free sample"))</f>
        <v/>
      </c>
      <c r="N61" s="8">
        <f>IF($A61="","",SUMIFS(Register!$G$5:$G$2004,Register!$B$5:$B$2004,$A61,Register!$D$5:$D$2004,"Stock adjustment (+)")-SUMIFS(Register!$G$5:$G$2004,Register!$B$5:$B$2004,$A61,Register!$D$5:$D$2004,"Stock adjustment (-)"))</f>
        <v/>
      </c>
      <c r="O61" s="8">
        <f>IF($A61="","",F61+I61-J61-K61-L61-M61+N61)</f>
        <v/>
      </c>
      <c r="P61" s="9">
        <f>IF($A61="","",O61*G61)</f>
        <v/>
      </c>
      <c r="Q61" s="8">
        <f>IF($A61="","",IF(O61&lt;0,"CHECK",IF(AND(H61&lt;&gt;"",O61&lt;=H61),"REORDER","OK")))</f>
        <v/>
      </c>
    </row>
    <row r="62">
      <c r="A62" s="6" t="n"/>
      <c r="B62" s="6" t="n"/>
      <c r="C62" s="6" t="n"/>
      <c r="D62" s="6" t="n"/>
      <c r="E62" s="6" t="n"/>
      <c r="F62" s="6" t="n"/>
      <c r="G62" s="7" t="n"/>
      <c r="H62" s="6" t="n"/>
      <c r="I62" s="8">
        <f>IF($A62="","",SUMIFS(Register!$G$5:$G$2004,Register!$B$5:$B$2004,$A62,Register!$D$5:$D$2004,"Purchase / inward")+SUMIFS(Register!$G$5:$G$2004,Register!$B$5:$B$2004,$A62,Register!$D$5:$D$2004,"Sales return (inward)"))</f>
        <v/>
      </c>
      <c r="J62" s="8">
        <f>IF($A62="","",SUMIFS(Register!$G$5:$G$2004,Register!$B$5:$B$2004,$A62,Register!$D$5:$D$2004,"Sale / outward")+SUMIFS(Register!$G$5:$G$2004,Register!$B$5:$B$2004,$A62,Register!$D$5:$D$2004,"Purchase return (outward)"))</f>
        <v/>
      </c>
      <c r="K62" s="8">
        <f>IF($A62="","",SUMIFS(Register!$G$5:$G$2004,Register!$B$5:$B$2004,$A62,Register!$D$5:$D$2004,"Lost / stolen / destroyed"))</f>
        <v/>
      </c>
      <c r="L62" s="8">
        <f>IF($A62="","",SUMIFS(Register!$G$5:$G$2004,Register!$B$5:$B$2004,$A62,Register!$D$5:$D$2004,"Written off (damaged / expired)"))</f>
        <v/>
      </c>
      <c r="M62" s="8">
        <f>IF($A62="","",SUMIFS(Register!$G$5:$G$2004,Register!$B$5:$B$2004,$A62,Register!$D$5:$D$2004,"Gift / free sample"))</f>
        <v/>
      </c>
      <c r="N62" s="8">
        <f>IF($A62="","",SUMIFS(Register!$G$5:$G$2004,Register!$B$5:$B$2004,$A62,Register!$D$5:$D$2004,"Stock adjustment (+)")-SUMIFS(Register!$G$5:$G$2004,Register!$B$5:$B$2004,$A62,Register!$D$5:$D$2004,"Stock adjustment (-)"))</f>
        <v/>
      </c>
      <c r="O62" s="8">
        <f>IF($A62="","",F62+I62-J62-K62-L62-M62+N62)</f>
        <v/>
      </c>
      <c r="P62" s="9">
        <f>IF($A62="","",O62*G62)</f>
        <v/>
      </c>
      <c r="Q62" s="8">
        <f>IF($A62="","",IF(O62&lt;0,"CHECK",IF(AND(H62&lt;&gt;"",O62&lt;=H62),"REORDER","OK")))</f>
        <v/>
      </c>
    </row>
    <row r="63">
      <c r="A63" s="6" t="n"/>
      <c r="B63" s="6" t="n"/>
      <c r="C63" s="6" t="n"/>
      <c r="D63" s="6" t="n"/>
      <c r="E63" s="6" t="n"/>
      <c r="F63" s="6" t="n"/>
      <c r="G63" s="7" t="n"/>
      <c r="H63" s="6" t="n"/>
      <c r="I63" s="8">
        <f>IF($A63="","",SUMIFS(Register!$G$5:$G$2004,Register!$B$5:$B$2004,$A63,Register!$D$5:$D$2004,"Purchase / inward")+SUMIFS(Register!$G$5:$G$2004,Register!$B$5:$B$2004,$A63,Register!$D$5:$D$2004,"Sales return (inward)"))</f>
        <v/>
      </c>
      <c r="J63" s="8">
        <f>IF($A63="","",SUMIFS(Register!$G$5:$G$2004,Register!$B$5:$B$2004,$A63,Register!$D$5:$D$2004,"Sale / outward")+SUMIFS(Register!$G$5:$G$2004,Register!$B$5:$B$2004,$A63,Register!$D$5:$D$2004,"Purchase return (outward)"))</f>
        <v/>
      </c>
      <c r="K63" s="8">
        <f>IF($A63="","",SUMIFS(Register!$G$5:$G$2004,Register!$B$5:$B$2004,$A63,Register!$D$5:$D$2004,"Lost / stolen / destroyed"))</f>
        <v/>
      </c>
      <c r="L63" s="8">
        <f>IF($A63="","",SUMIFS(Register!$G$5:$G$2004,Register!$B$5:$B$2004,$A63,Register!$D$5:$D$2004,"Written off (damaged / expired)"))</f>
        <v/>
      </c>
      <c r="M63" s="8">
        <f>IF($A63="","",SUMIFS(Register!$G$5:$G$2004,Register!$B$5:$B$2004,$A63,Register!$D$5:$D$2004,"Gift / free sample"))</f>
        <v/>
      </c>
      <c r="N63" s="8">
        <f>IF($A63="","",SUMIFS(Register!$G$5:$G$2004,Register!$B$5:$B$2004,$A63,Register!$D$5:$D$2004,"Stock adjustment (+)")-SUMIFS(Register!$G$5:$G$2004,Register!$B$5:$B$2004,$A63,Register!$D$5:$D$2004,"Stock adjustment (-)"))</f>
        <v/>
      </c>
      <c r="O63" s="8">
        <f>IF($A63="","",F63+I63-J63-K63-L63-M63+N63)</f>
        <v/>
      </c>
      <c r="P63" s="9">
        <f>IF($A63="","",O63*G63)</f>
        <v/>
      </c>
      <c r="Q63" s="8">
        <f>IF($A63="","",IF(O63&lt;0,"CHECK",IF(AND(H63&lt;&gt;"",O63&lt;=H63),"REORDER","OK")))</f>
        <v/>
      </c>
    </row>
    <row r="64">
      <c r="A64" s="6" t="n"/>
      <c r="B64" s="6" t="n"/>
      <c r="C64" s="6" t="n"/>
      <c r="D64" s="6" t="n"/>
      <c r="E64" s="6" t="n"/>
      <c r="F64" s="6" t="n"/>
      <c r="G64" s="7" t="n"/>
      <c r="H64" s="6" t="n"/>
      <c r="I64" s="8">
        <f>IF($A64="","",SUMIFS(Register!$G$5:$G$2004,Register!$B$5:$B$2004,$A64,Register!$D$5:$D$2004,"Purchase / inward")+SUMIFS(Register!$G$5:$G$2004,Register!$B$5:$B$2004,$A64,Register!$D$5:$D$2004,"Sales return (inward)"))</f>
        <v/>
      </c>
      <c r="J64" s="8">
        <f>IF($A64="","",SUMIFS(Register!$G$5:$G$2004,Register!$B$5:$B$2004,$A64,Register!$D$5:$D$2004,"Sale / outward")+SUMIFS(Register!$G$5:$G$2004,Register!$B$5:$B$2004,$A64,Register!$D$5:$D$2004,"Purchase return (outward)"))</f>
        <v/>
      </c>
      <c r="K64" s="8">
        <f>IF($A64="","",SUMIFS(Register!$G$5:$G$2004,Register!$B$5:$B$2004,$A64,Register!$D$5:$D$2004,"Lost / stolen / destroyed"))</f>
        <v/>
      </c>
      <c r="L64" s="8">
        <f>IF($A64="","",SUMIFS(Register!$G$5:$G$2004,Register!$B$5:$B$2004,$A64,Register!$D$5:$D$2004,"Written off (damaged / expired)"))</f>
        <v/>
      </c>
      <c r="M64" s="8">
        <f>IF($A64="","",SUMIFS(Register!$G$5:$G$2004,Register!$B$5:$B$2004,$A64,Register!$D$5:$D$2004,"Gift / free sample"))</f>
        <v/>
      </c>
      <c r="N64" s="8">
        <f>IF($A64="","",SUMIFS(Register!$G$5:$G$2004,Register!$B$5:$B$2004,$A64,Register!$D$5:$D$2004,"Stock adjustment (+)")-SUMIFS(Register!$G$5:$G$2004,Register!$B$5:$B$2004,$A64,Register!$D$5:$D$2004,"Stock adjustment (-)"))</f>
        <v/>
      </c>
      <c r="O64" s="8">
        <f>IF($A64="","",F64+I64-J64-K64-L64-M64+N64)</f>
        <v/>
      </c>
      <c r="P64" s="9">
        <f>IF($A64="","",O64*G64)</f>
        <v/>
      </c>
      <c r="Q64" s="8">
        <f>IF($A64="","",IF(O64&lt;0,"CHECK",IF(AND(H64&lt;&gt;"",O64&lt;=H64),"REORDER","OK")))</f>
        <v/>
      </c>
    </row>
    <row r="65">
      <c r="A65" s="6" t="n"/>
      <c r="B65" s="6" t="n"/>
      <c r="C65" s="6" t="n"/>
      <c r="D65" s="6" t="n"/>
      <c r="E65" s="6" t="n"/>
      <c r="F65" s="6" t="n"/>
      <c r="G65" s="7" t="n"/>
      <c r="H65" s="6" t="n"/>
      <c r="I65" s="8">
        <f>IF($A65="","",SUMIFS(Register!$G$5:$G$2004,Register!$B$5:$B$2004,$A65,Register!$D$5:$D$2004,"Purchase / inward")+SUMIFS(Register!$G$5:$G$2004,Register!$B$5:$B$2004,$A65,Register!$D$5:$D$2004,"Sales return (inward)"))</f>
        <v/>
      </c>
      <c r="J65" s="8">
        <f>IF($A65="","",SUMIFS(Register!$G$5:$G$2004,Register!$B$5:$B$2004,$A65,Register!$D$5:$D$2004,"Sale / outward")+SUMIFS(Register!$G$5:$G$2004,Register!$B$5:$B$2004,$A65,Register!$D$5:$D$2004,"Purchase return (outward)"))</f>
        <v/>
      </c>
      <c r="K65" s="8">
        <f>IF($A65="","",SUMIFS(Register!$G$5:$G$2004,Register!$B$5:$B$2004,$A65,Register!$D$5:$D$2004,"Lost / stolen / destroyed"))</f>
        <v/>
      </c>
      <c r="L65" s="8">
        <f>IF($A65="","",SUMIFS(Register!$G$5:$G$2004,Register!$B$5:$B$2004,$A65,Register!$D$5:$D$2004,"Written off (damaged / expired)"))</f>
        <v/>
      </c>
      <c r="M65" s="8">
        <f>IF($A65="","",SUMIFS(Register!$G$5:$G$2004,Register!$B$5:$B$2004,$A65,Register!$D$5:$D$2004,"Gift / free sample"))</f>
        <v/>
      </c>
      <c r="N65" s="8">
        <f>IF($A65="","",SUMIFS(Register!$G$5:$G$2004,Register!$B$5:$B$2004,$A65,Register!$D$5:$D$2004,"Stock adjustment (+)")-SUMIFS(Register!$G$5:$G$2004,Register!$B$5:$B$2004,$A65,Register!$D$5:$D$2004,"Stock adjustment (-)"))</f>
        <v/>
      </c>
      <c r="O65" s="8">
        <f>IF($A65="","",F65+I65-J65-K65-L65-M65+N65)</f>
        <v/>
      </c>
      <c r="P65" s="9">
        <f>IF($A65="","",O65*G65)</f>
        <v/>
      </c>
      <c r="Q65" s="8">
        <f>IF($A65="","",IF(O65&lt;0,"CHECK",IF(AND(H65&lt;&gt;"",O65&lt;=H65),"REORDER","OK")))</f>
        <v/>
      </c>
    </row>
    <row r="66">
      <c r="A66" s="6" t="n"/>
      <c r="B66" s="6" t="n"/>
      <c r="C66" s="6" t="n"/>
      <c r="D66" s="6" t="n"/>
      <c r="E66" s="6" t="n"/>
      <c r="F66" s="6" t="n"/>
      <c r="G66" s="7" t="n"/>
      <c r="H66" s="6" t="n"/>
      <c r="I66" s="8">
        <f>IF($A66="","",SUMIFS(Register!$G$5:$G$2004,Register!$B$5:$B$2004,$A66,Register!$D$5:$D$2004,"Purchase / inward")+SUMIFS(Register!$G$5:$G$2004,Register!$B$5:$B$2004,$A66,Register!$D$5:$D$2004,"Sales return (inward)"))</f>
        <v/>
      </c>
      <c r="J66" s="8">
        <f>IF($A66="","",SUMIFS(Register!$G$5:$G$2004,Register!$B$5:$B$2004,$A66,Register!$D$5:$D$2004,"Sale / outward")+SUMIFS(Register!$G$5:$G$2004,Register!$B$5:$B$2004,$A66,Register!$D$5:$D$2004,"Purchase return (outward)"))</f>
        <v/>
      </c>
      <c r="K66" s="8">
        <f>IF($A66="","",SUMIFS(Register!$G$5:$G$2004,Register!$B$5:$B$2004,$A66,Register!$D$5:$D$2004,"Lost / stolen / destroyed"))</f>
        <v/>
      </c>
      <c r="L66" s="8">
        <f>IF($A66="","",SUMIFS(Register!$G$5:$G$2004,Register!$B$5:$B$2004,$A66,Register!$D$5:$D$2004,"Written off (damaged / expired)"))</f>
        <v/>
      </c>
      <c r="M66" s="8">
        <f>IF($A66="","",SUMIFS(Register!$G$5:$G$2004,Register!$B$5:$B$2004,$A66,Register!$D$5:$D$2004,"Gift / free sample"))</f>
        <v/>
      </c>
      <c r="N66" s="8">
        <f>IF($A66="","",SUMIFS(Register!$G$5:$G$2004,Register!$B$5:$B$2004,$A66,Register!$D$5:$D$2004,"Stock adjustment (+)")-SUMIFS(Register!$G$5:$G$2004,Register!$B$5:$B$2004,$A66,Register!$D$5:$D$2004,"Stock adjustment (-)"))</f>
        <v/>
      </c>
      <c r="O66" s="8">
        <f>IF($A66="","",F66+I66-J66-K66-L66-M66+N66)</f>
        <v/>
      </c>
      <c r="P66" s="9">
        <f>IF($A66="","",O66*G66)</f>
        <v/>
      </c>
      <c r="Q66" s="8">
        <f>IF($A66="","",IF(O66&lt;0,"CHECK",IF(AND(H66&lt;&gt;"",O66&lt;=H66),"REORDER","OK")))</f>
        <v/>
      </c>
    </row>
    <row r="67">
      <c r="A67" s="6" t="n"/>
      <c r="B67" s="6" t="n"/>
      <c r="C67" s="6" t="n"/>
      <c r="D67" s="6" t="n"/>
      <c r="E67" s="6" t="n"/>
      <c r="F67" s="6" t="n"/>
      <c r="G67" s="7" t="n"/>
      <c r="H67" s="6" t="n"/>
      <c r="I67" s="8">
        <f>IF($A67="","",SUMIFS(Register!$G$5:$G$2004,Register!$B$5:$B$2004,$A67,Register!$D$5:$D$2004,"Purchase / inward")+SUMIFS(Register!$G$5:$G$2004,Register!$B$5:$B$2004,$A67,Register!$D$5:$D$2004,"Sales return (inward)"))</f>
        <v/>
      </c>
      <c r="J67" s="8">
        <f>IF($A67="","",SUMIFS(Register!$G$5:$G$2004,Register!$B$5:$B$2004,$A67,Register!$D$5:$D$2004,"Sale / outward")+SUMIFS(Register!$G$5:$G$2004,Register!$B$5:$B$2004,$A67,Register!$D$5:$D$2004,"Purchase return (outward)"))</f>
        <v/>
      </c>
      <c r="K67" s="8">
        <f>IF($A67="","",SUMIFS(Register!$G$5:$G$2004,Register!$B$5:$B$2004,$A67,Register!$D$5:$D$2004,"Lost / stolen / destroyed"))</f>
        <v/>
      </c>
      <c r="L67" s="8">
        <f>IF($A67="","",SUMIFS(Register!$G$5:$G$2004,Register!$B$5:$B$2004,$A67,Register!$D$5:$D$2004,"Written off (damaged / expired)"))</f>
        <v/>
      </c>
      <c r="M67" s="8">
        <f>IF($A67="","",SUMIFS(Register!$G$5:$G$2004,Register!$B$5:$B$2004,$A67,Register!$D$5:$D$2004,"Gift / free sample"))</f>
        <v/>
      </c>
      <c r="N67" s="8">
        <f>IF($A67="","",SUMIFS(Register!$G$5:$G$2004,Register!$B$5:$B$2004,$A67,Register!$D$5:$D$2004,"Stock adjustment (+)")-SUMIFS(Register!$G$5:$G$2004,Register!$B$5:$B$2004,$A67,Register!$D$5:$D$2004,"Stock adjustment (-)"))</f>
        <v/>
      </c>
      <c r="O67" s="8">
        <f>IF($A67="","",F67+I67-J67-K67-L67-M67+N67)</f>
        <v/>
      </c>
      <c r="P67" s="9">
        <f>IF($A67="","",O67*G67)</f>
        <v/>
      </c>
      <c r="Q67" s="8">
        <f>IF($A67="","",IF(O67&lt;0,"CHECK",IF(AND(H67&lt;&gt;"",O67&lt;=H67),"REORDER","OK")))</f>
        <v/>
      </c>
    </row>
    <row r="68">
      <c r="A68" s="6" t="n"/>
      <c r="B68" s="6" t="n"/>
      <c r="C68" s="6" t="n"/>
      <c r="D68" s="6" t="n"/>
      <c r="E68" s="6" t="n"/>
      <c r="F68" s="6" t="n"/>
      <c r="G68" s="7" t="n"/>
      <c r="H68" s="6" t="n"/>
      <c r="I68" s="8">
        <f>IF($A68="","",SUMIFS(Register!$G$5:$G$2004,Register!$B$5:$B$2004,$A68,Register!$D$5:$D$2004,"Purchase / inward")+SUMIFS(Register!$G$5:$G$2004,Register!$B$5:$B$2004,$A68,Register!$D$5:$D$2004,"Sales return (inward)"))</f>
        <v/>
      </c>
      <c r="J68" s="8">
        <f>IF($A68="","",SUMIFS(Register!$G$5:$G$2004,Register!$B$5:$B$2004,$A68,Register!$D$5:$D$2004,"Sale / outward")+SUMIFS(Register!$G$5:$G$2004,Register!$B$5:$B$2004,$A68,Register!$D$5:$D$2004,"Purchase return (outward)"))</f>
        <v/>
      </c>
      <c r="K68" s="8">
        <f>IF($A68="","",SUMIFS(Register!$G$5:$G$2004,Register!$B$5:$B$2004,$A68,Register!$D$5:$D$2004,"Lost / stolen / destroyed"))</f>
        <v/>
      </c>
      <c r="L68" s="8">
        <f>IF($A68="","",SUMIFS(Register!$G$5:$G$2004,Register!$B$5:$B$2004,$A68,Register!$D$5:$D$2004,"Written off (damaged / expired)"))</f>
        <v/>
      </c>
      <c r="M68" s="8">
        <f>IF($A68="","",SUMIFS(Register!$G$5:$G$2004,Register!$B$5:$B$2004,$A68,Register!$D$5:$D$2004,"Gift / free sample"))</f>
        <v/>
      </c>
      <c r="N68" s="8">
        <f>IF($A68="","",SUMIFS(Register!$G$5:$G$2004,Register!$B$5:$B$2004,$A68,Register!$D$5:$D$2004,"Stock adjustment (+)")-SUMIFS(Register!$G$5:$G$2004,Register!$B$5:$B$2004,$A68,Register!$D$5:$D$2004,"Stock adjustment (-)"))</f>
        <v/>
      </c>
      <c r="O68" s="8">
        <f>IF($A68="","",F68+I68-J68-K68-L68-M68+N68)</f>
        <v/>
      </c>
      <c r="P68" s="9">
        <f>IF($A68="","",O68*G68)</f>
        <v/>
      </c>
      <c r="Q68" s="8">
        <f>IF($A68="","",IF(O68&lt;0,"CHECK",IF(AND(H68&lt;&gt;"",O68&lt;=H68),"REORDER","OK")))</f>
        <v/>
      </c>
    </row>
    <row r="69">
      <c r="A69" s="6" t="n"/>
      <c r="B69" s="6" t="n"/>
      <c r="C69" s="6" t="n"/>
      <c r="D69" s="6" t="n"/>
      <c r="E69" s="6" t="n"/>
      <c r="F69" s="6" t="n"/>
      <c r="G69" s="7" t="n"/>
      <c r="H69" s="6" t="n"/>
      <c r="I69" s="8">
        <f>IF($A69="","",SUMIFS(Register!$G$5:$G$2004,Register!$B$5:$B$2004,$A69,Register!$D$5:$D$2004,"Purchase / inward")+SUMIFS(Register!$G$5:$G$2004,Register!$B$5:$B$2004,$A69,Register!$D$5:$D$2004,"Sales return (inward)"))</f>
        <v/>
      </c>
      <c r="J69" s="8">
        <f>IF($A69="","",SUMIFS(Register!$G$5:$G$2004,Register!$B$5:$B$2004,$A69,Register!$D$5:$D$2004,"Sale / outward")+SUMIFS(Register!$G$5:$G$2004,Register!$B$5:$B$2004,$A69,Register!$D$5:$D$2004,"Purchase return (outward)"))</f>
        <v/>
      </c>
      <c r="K69" s="8">
        <f>IF($A69="","",SUMIFS(Register!$G$5:$G$2004,Register!$B$5:$B$2004,$A69,Register!$D$5:$D$2004,"Lost / stolen / destroyed"))</f>
        <v/>
      </c>
      <c r="L69" s="8">
        <f>IF($A69="","",SUMIFS(Register!$G$5:$G$2004,Register!$B$5:$B$2004,$A69,Register!$D$5:$D$2004,"Written off (damaged / expired)"))</f>
        <v/>
      </c>
      <c r="M69" s="8">
        <f>IF($A69="","",SUMIFS(Register!$G$5:$G$2004,Register!$B$5:$B$2004,$A69,Register!$D$5:$D$2004,"Gift / free sample"))</f>
        <v/>
      </c>
      <c r="N69" s="8">
        <f>IF($A69="","",SUMIFS(Register!$G$5:$G$2004,Register!$B$5:$B$2004,$A69,Register!$D$5:$D$2004,"Stock adjustment (+)")-SUMIFS(Register!$G$5:$G$2004,Register!$B$5:$B$2004,$A69,Register!$D$5:$D$2004,"Stock adjustment (-)"))</f>
        <v/>
      </c>
      <c r="O69" s="8">
        <f>IF($A69="","",F69+I69-J69-K69-L69-M69+N69)</f>
        <v/>
      </c>
      <c r="P69" s="9">
        <f>IF($A69="","",O69*G69)</f>
        <v/>
      </c>
      <c r="Q69" s="8">
        <f>IF($A69="","",IF(O69&lt;0,"CHECK",IF(AND(H69&lt;&gt;"",O69&lt;=H69),"REORDER","OK")))</f>
        <v/>
      </c>
    </row>
    <row r="70">
      <c r="A70" s="6" t="n"/>
      <c r="B70" s="6" t="n"/>
      <c r="C70" s="6" t="n"/>
      <c r="D70" s="6" t="n"/>
      <c r="E70" s="6" t="n"/>
      <c r="F70" s="6" t="n"/>
      <c r="G70" s="7" t="n"/>
      <c r="H70" s="6" t="n"/>
      <c r="I70" s="8">
        <f>IF($A70="","",SUMIFS(Register!$G$5:$G$2004,Register!$B$5:$B$2004,$A70,Register!$D$5:$D$2004,"Purchase / inward")+SUMIFS(Register!$G$5:$G$2004,Register!$B$5:$B$2004,$A70,Register!$D$5:$D$2004,"Sales return (inward)"))</f>
        <v/>
      </c>
      <c r="J70" s="8">
        <f>IF($A70="","",SUMIFS(Register!$G$5:$G$2004,Register!$B$5:$B$2004,$A70,Register!$D$5:$D$2004,"Sale / outward")+SUMIFS(Register!$G$5:$G$2004,Register!$B$5:$B$2004,$A70,Register!$D$5:$D$2004,"Purchase return (outward)"))</f>
        <v/>
      </c>
      <c r="K70" s="8">
        <f>IF($A70="","",SUMIFS(Register!$G$5:$G$2004,Register!$B$5:$B$2004,$A70,Register!$D$5:$D$2004,"Lost / stolen / destroyed"))</f>
        <v/>
      </c>
      <c r="L70" s="8">
        <f>IF($A70="","",SUMIFS(Register!$G$5:$G$2004,Register!$B$5:$B$2004,$A70,Register!$D$5:$D$2004,"Written off (damaged / expired)"))</f>
        <v/>
      </c>
      <c r="M70" s="8">
        <f>IF($A70="","",SUMIFS(Register!$G$5:$G$2004,Register!$B$5:$B$2004,$A70,Register!$D$5:$D$2004,"Gift / free sample"))</f>
        <v/>
      </c>
      <c r="N70" s="8">
        <f>IF($A70="","",SUMIFS(Register!$G$5:$G$2004,Register!$B$5:$B$2004,$A70,Register!$D$5:$D$2004,"Stock adjustment (+)")-SUMIFS(Register!$G$5:$G$2004,Register!$B$5:$B$2004,$A70,Register!$D$5:$D$2004,"Stock adjustment (-)"))</f>
        <v/>
      </c>
      <c r="O70" s="8">
        <f>IF($A70="","",F70+I70-J70-K70-L70-M70+N70)</f>
        <v/>
      </c>
      <c r="P70" s="9">
        <f>IF($A70="","",O70*G70)</f>
        <v/>
      </c>
      <c r="Q70" s="8">
        <f>IF($A70="","",IF(O70&lt;0,"CHECK",IF(AND(H70&lt;&gt;"",O70&lt;=H70),"REORDER","OK")))</f>
        <v/>
      </c>
    </row>
    <row r="71">
      <c r="A71" s="6" t="n"/>
      <c r="B71" s="6" t="n"/>
      <c r="C71" s="6" t="n"/>
      <c r="D71" s="6" t="n"/>
      <c r="E71" s="6" t="n"/>
      <c r="F71" s="6" t="n"/>
      <c r="G71" s="7" t="n"/>
      <c r="H71" s="6" t="n"/>
      <c r="I71" s="8">
        <f>IF($A71="","",SUMIFS(Register!$G$5:$G$2004,Register!$B$5:$B$2004,$A71,Register!$D$5:$D$2004,"Purchase / inward")+SUMIFS(Register!$G$5:$G$2004,Register!$B$5:$B$2004,$A71,Register!$D$5:$D$2004,"Sales return (inward)"))</f>
        <v/>
      </c>
      <c r="J71" s="8">
        <f>IF($A71="","",SUMIFS(Register!$G$5:$G$2004,Register!$B$5:$B$2004,$A71,Register!$D$5:$D$2004,"Sale / outward")+SUMIFS(Register!$G$5:$G$2004,Register!$B$5:$B$2004,$A71,Register!$D$5:$D$2004,"Purchase return (outward)"))</f>
        <v/>
      </c>
      <c r="K71" s="8">
        <f>IF($A71="","",SUMIFS(Register!$G$5:$G$2004,Register!$B$5:$B$2004,$A71,Register!$D$5:$D$2004,"Lost / stolen / destroyed"))</f>
        <v/>
      </c>
      <c r="L71" s="8">
        <f>IF($A71="","",SUMIFS(Register!$G$5:$G$2004,Register!$B$5:$B$2004,$A71,Register!$D$5:$D$2004,"Written off (damaged / expired)"))</f>
        <v/>
      </c>
      <c r="M71" s="8">
        <f>IF($A71="","",SUMIFS(Register!$G$5:$G$2004,Register!$B$5:$B$2004,$A71,Register!$D$5:$D$2004,"Gift / free sample"))</f>
        <v/>
      </c>
      <c r="N71" s="8">
        <f>IF($A71="","",SUMIFS(Register!$G$5:$G$2004,Register!$B$5:$B$2004,$A71,Register!$D$5:$D$2004,"Stock adjustment (+)")-SUMIFS(Register!$G$5:$G$2004,Register!$B$5:$B$2004,$A71,Register!$D$5:$D$2004,"Stock adjustment (-)"))</f>
        <v/>
      </c>
      <c r="O71" s="8">
        <f>IF($A71="","",F71+I71-J71-K71-L71-M71+N71)</f>
        <v/>
      </c>
      <c r="P71" s="9">
        <f>IF($A71="","",O71*G71)</f>
        <v/>
      </c>
      <c r="Q71" s="8">
        <f>IF($A71="","",IF(O71&lt;0,"CHECK",IF(AND(H71&lt;&gt;"",O71&lt;=H71),"REORDER","OK")))</f>
        <v/>
      </c>
    </row>
    <row r="72">
      <c r="A72" s="6" t="n"/>
      <c r="B72" s="6" t="n"/>
      <c r="C72" s="6" t="n"/>
      <c r="D72" s="6" t="n"/>
      <c r="E72" s="6" t="n"/>
      <c r="F72" s="6" t="n"/>
      <c r="G72" s="7" t="n"/>
      <c r="H72" s="6" t="n"/>
      <c r="I72" s="8">
        <f>IF($A72="","",SUMIFS(Register!$G$5:$G$2004,Register!$B$5:$B$2004,$A72,Register!$D$5:$D$2004,"Purchase / inward")+SUMIFS(Register!$G$5:$G$2004,Register!$B$5:$B$2004,$A72,Register!$D$5:$D$2004,"Sales return (inward)"))</f>
        <v/>
      </c>
      <c r="J72" s="8">
        <f>IF($A72="","",SUMIFS(Register!$G$5:$G$2004,Register!$B$5:$B$2004,$A72,Register!$D$5:$D$2004,"Sale / outward")+SUMIFS(Register!$G$5:$G$2004,Register!$B$5:$B$2004,$A72,Register!$D$5:$D$2004,"Purchase return (outward)"))</f>
        <v/>
      </c>
      <c r="K72" s="8">
        <f>IF($A72="","",SUMIFS(Register!$G$5:$G$2004,Register!$B$5:$B$2004,$A72,Register!$D$5:$D$2004,"Lost / stolen / destroyed"))</f>
        <v/>
      </c>
      <c r="L72" s="8">
        <f>IF($A72="","",SUMIFS(Register!$G$5:$G$2004,Register!$B$5:$B$2004,$A72,Register!$D$5:$D$2004,"Written off (damaged / expired)"))</f>
        <v/>
      </c>
      <c r="M72" s="8">
        <f>IF($A72="","",SUMIFS(Register!$G$5:$G$2004,Register!$B$5:$B$2004,$A72,Register!$D$5:$D$2004,"Gift / free sample"))</f>
        <v/>
      </c>
      <c r="N72" s="8">
        <f>IF($A72="","",SUMIFS(Register!$G$5:$G$2004,Register!$B$5:$B$2004,$A72,Register!$D$5:$D$2004,"Stock adjustment (+)")-SUMIFS(Register!$G$5:$G$2004,Register!$B$5:$B$2004,$A72,Register!$D$5:$D$2004,"Stock adjustment (-)"))</f>
        <v/>
      </c>
      <c r="O72" s="8">
        <f>IF($A72="","",F72+I72-J72-K72-L72-M72+N72)</f>
        <v/>
      </c>
      <c r="P72" s="9">
        <f>IF($A72="","",O72*G72)</f>
        <v/>
      </c>
      <c r="Q72" s="8">
        <f>IF($A72="","",IF(O72&lt;0,"CHECK",IF(AND(H72&lt;&gt;"",O72&lt;=H72),"REORDER","OK")))</f>
        <v/>
      </c>
    </row>
    <row r="73">
      <c r="A73" s="6" t="n"/>
      <c r="B73" s="6" t="n"/>
      <c r="C73" s="6" t="n"/>
      <c r="D73" s="6" t="n"/>
      <c r="E73" s="6" t="n"/>
      <c r="F73" s="6" t="n"/>
      <c r="G73" s="7" t="n"/>
      <c r="H73" s="6" t="n"/>
      <c r="I73" s="8">
        <f>IF($A73="","",SUMIFS(Register!$G$5:$G$2004,Register!$B$5:$B$2004,$A73,Register!$D$5:$D$2004,"Purchase / inward")+SUMIFS(Register!$G$5:$G$2004,Register!$B$5:$B$2004,$A73,Register!$D$5:$D$2004,"Sales return (inward)"))</f>
        <v/>
      </c>
      <c r="J73" s="8">
        <f>IF($A73="","",SUMIFS(Register!$G$5:$G$2004,Register!$B$5:$B$2004,$A73,Register!$D$5:$D$2004,"Sale / outward")+SUMIFS(Register!$G$5:$G$2004,Register!$B$5:$B$2004,$A73,Register!$D$5:$D$2004,"Purchase return (outward)"))</f>
        <v/>
      </c>
      <c r="K73" s="8">
        <f>IF($A73="","",SUMIFS(Register!$G$5:$G$2004,Register!$B$5:$B$2004,$A73,Register!$D$5:$D$2004,"Lost / stolen / destroyed"))</f>
        <v/>
      </c>
      <c r="L73" s="8">
        <f>IF($A73="","",SUMIFS(Register!$G$5:$G$2004,Register!$B$5:$B$2004,$A73,Register!$D$5:$D$2004,"Written off (damaged / expired)"))</f>
        <v/>
      </c>
      <c r="M73" s="8">
        <f>IF($A73="","",SUMIFS(Register!$G$5:$G$2004,Register!$B$5:$B$2004,$A73,Register!$D$5:$D$2004,"Gift / free sample"))</f>
        <v/>
      </c>
      <c r="N73" s="8">
        <f>IF($A73="","",SUMIFS(Register!$G$5:$G$2004,Register!$B$5:$B$2004,$A73,Register!$D$5:$D$2004,"Stock adjustment (+)")-SUMIFS(Register!$G$5:$G$2004,Register!$B$5:$B$2004,$A73,Register!$D$5:$D$2004,"Stock adjustment (-)"))</f>
        <v/>
      </c>
      <c r="O73" s="8">
        <f>IF($A73="","",F73+I73-J73-K73-L73-M73+N73)</f>
        <v/>
      </c>
      <c r="P73" s="9">
        <f>IF($A73="","",O73*G73)</f>
        <v/>
      </c>
      <c r="Q73" s="8">
        <f>IF($A73="","",IF(O73&lt;0,"CHECK",IF(AND(H73&lt;&gt;"",O73&lt;=H73),"REORDER","OK")))</f>
        <v/>
      </c>
    </row>
    <row r="74">
      <c r="A74" s="6" t="n"/>
      <c r="B74" s="6" t="n"/>
      <c r="C74" s="6" t="n"/>
      <c r="D74" s="6" t="n"/>
      <c r="E74" s="6" t="n"/>
      <c r="F74" s="6" t="n"/>
      <c r="G74" s="7" t="n"/>
      <c r="H74" s="6" t="n"/>
      <c r="I74" s="8">
        <f>IF($A74="","",SUMIFS(Register!$G$5:$G$2004,Register!$B$5:$B$2004,$A74,Register!$D$5:$D$2004,"Purchase / inward")+SUMIFS(Register!$G$5:$G$2004,Register!$B$5:$B$2004,$A74,Register!$D$5:$D$2004,"Sales return (inward)"))</f>
        <v/>
      </c>
      <c r="J74" s="8">
        <f>IF($A74="","",SUMIFS(Register!$G$5:$G$2004,Register!$B$5:$B$2004,$A74,Register!$D$5:$D$2004,"Sale / outward")+SUMIFS(Register!$G$5:$G$2004,Register!$B$5:$B$2004,$A74,Register!$D$5:$D$2004,"Purchase return (outward)"))</f>
        <v/>
      </c>
      <c r="K74" s="8">
        <f>IF($A74="","",SUMIFS(Register!$G$5:$G$2004,Register!$B$5:$B$2004,$A74,Register!$D$5:$D$2004,"Lost / stolen / destroyed"))</f>
        <v/>
      </c>
      <c r="L74" s="8">
        <f>IF($A74="","",SUMIFS(Register!$G$5:$G$2004,Register!$B$5:$B$2004,$A74,Register!$D$5:$D$2004,"Written off (damaged / expired)"))</f>
        <v/>
      </c>
      <c r="M74" s="8">
        <f>IF($A74="","",SUMIFS(Register!$G$5:$G$2004,Register!$B$5:$B$2004,$A74,Register!$D$5:$D$2004,"Gift / free sample"))</f>
        <v/>
      </c>
      <c r="N74" s="8">
        <f>IF($A74="","",SUMIFS(Register!$G$5:$G$2004,Register!$B$5:$B$2004,$A74,Register!$D$5:$D$2004,"Stock adjustment (+)")-SUMIFS(Register!$G$5:$G$2004,Register!$B$5:$B$2004,$A74,Register!$D$5:$D$2004,"Stock adjustment (-)"))</f>
        <v/>
      </c>
      <c r="O74" s="8">
        <f>IF($A74="","",F74+I74-J74-K74-L74-M74+N74)</f>
        <v/>
      </c>
      <c r="P74" s="9">
        <f>IF($A74="","",O74*G74)</f>
        <v/>
      </c>
      <c r="Q74" s="8">
        <f>IF($A74="","",IF(O74&lt;0,"CHECK",IF(AND(H74&lt;&gt;"",O74&lt;=H74),"REORDER","OK")))</f>
        <v/>
      </c>
    </row>
    <row r="75">
      <c r="A75" s="6" t="n"/>
      <c r="B75" s="6" t="n"/>
      <c r="C75" s="6" t="n"/>
      <c r="D75" s="6" t="n"/>
      <c r="E75" s="6" t="n"/>
      <c r="F75" s="6" t="n"/>
      <c r="G75" s="7" t="n"/>
      <c r="H75" s="6" t="n"/>
      <c r="I75" s="8">
        <f>IF($A75="","",SUMIFS(Register!$G$5:$G$2004,Register!$B$5:$B$2004,$A75,Register!$D$5:$D$2004,"Purchase / inward")+SUMIFS(Register!$G$5:$G$2004,Register!$B$5:$B$2004,$A75,Register!$D$5:$D$2004,"Sales return (inward)"))</f>
        <v/>
      </c>
      <c r="J75" s="8">
        <f>IF($A75="","",SUMIFS(Register!$G$5:$G$2004,Register!$B$5:$B$2004,$A75,Register!$D$5:$D$2004,"Sale / outward")+SUMIFS(Register!$G$5:$G$2004,Register!$B$5:$B$2004,$A75,Register!$D$5:$D$2004,"Purchase return (outward)"))</f>
        <v/>
      </c>
      <c r="K75" s="8">
        <f>IF($A75="","",SUMIFS(Register!$G$5:$G$2004,Register!$B$5:$B$2004,$A75,Register!$D$5:$D$2004,"Lost / stolen / destroyed"))</f>
        <v/>
      </c>
      <c r="L75" s="8">
        <f>IF($A75="","",SUMIFS(Register!$G$5:$G$2004,Register!$B$5:$B$2004,$A75,Register!$D$5:$D$2004,"Written off (damaged / expired)"))</f>
        <v/>
      </c>
      <c r="M75" s="8">
        <f>IF($A75="","",SUMIFS(Register!$G$5:$G$2004,Register!$B$5:$B$2004,$A75,Register!$D$5:$D$2004,"Gift / free sample"))</f>
        <v/>
      </c>
      <c r="N75" s="8">
        <f>IF($A75="","",SUMIFS(Register!$G$5:$G$2004,Register!$B$5:$B$2004,$A75,Register!$D$5:$D$2004,"Stock adjustment (+)")-SUMIFS(Register!$G$5:$G$2004,Register!$B$5:$B$2004,$A75,Register!$D$5:$D$2004,"Stock adjustment (-)"))</f>
        <v/>
      </c>
      <c r="O75" s="8">
        <f>IF($A75="","",F75+I75-J75-K75-L75-M75+N75)</f>
        <v/>
      </c>
      <c r="P75" s="9">
        <f>IF($A75="","",O75*G75)</f>
        <v/>
      </c>
      <c r="Q75" s="8">
        <f>IF($A75="","",IF(O75&lt;0,"CHECK",IF(AND(H75&lt;&gt;"",O75&lt;=H75),"REORDER","OK")))</f>
        <v/>
      </c>
    </row>
    <row r="76">
      <c r="A76" s="6" t="n"/>
      <c r="B76" s="6" t="n"/>
      <c r="C76" s="6" t="n"/>
      <c r="D76" s="6" t="n"/>
      <c r="E76" s="6" t="n"/>
      <c r="F76" s="6" t="n"/>
      <c r="G76" s="7" t="n"/>
      <c r="H76" s="6" t="n"/>
      <c r="I76" s="8">
        <f>IF($A76="","",SUMIFS(Register!$G$5:$G$2004,Register!$B$5:$B$2004,$A76,Register!$D$5:$D$2004,"Purchase / inward")+SUMIFS(Register!$G$5:$G$2004,Register!$B$5:$B$2004,$A76,Register!$D$5:$D$2004,"Sales return (inward)"))</f>
        <v/>
      </c>
      <c r="J76" s="8">
        <f>IF($A76="","",SUMIFS(Register!$G$5:$G$2004,Register!$B$5:$B$2004,$A76,Register!$D$5:$D$2004,"Sale / outward")+SUMIFS(Register!$G$5:$G$2004,Register!$B$5:$B$2004,$A76,Register!$D$5:$D$2004,"Purchase return (outward)"))</f>
        <v/>
      </c>
      <c r="K76" s="8">
        <f>IF($A76="","",SUMIFS(Register!$G$5:$G$2004,Register!$B$5:$B$2004,$A76,Register!$D$5:$D$2004,"Lost / stolen / destroyed"))</f>
        <v/>
      </c>
      <c r="L76" s="8">
        <f>IF($A76="","",SUMIFS(Register!$G$5:$G$2004,Register!$B$5:$B$2004,$A76,Register!$D$5:$D$2004,"Written off (damaged / expired)"))</f>
        <v/>
      </c>
      <c r="M76" s="8">
        <f>IF($A76="","",SUMIFS(Register!$G$5:$G$2004,Register!$B$5:$B$2004,$A76,Register!$D$5:$D$2004,"Gift / free sample"))</f>
        <v/>
      </c>
      <c r="N76" s="8">
        <f>IF($A76="","",SUMIFS(Register!$G$5:$G$2004,Register!$B$5:$B$2004,$A76,Register!$D$5:$D$2004,"Stock adjustment (+)")-SUMIFS(Register!$G$5:$G$2004,Register!$B$5:$B$2004,$A76,Register!$D$5:$D$2004,"Stock adjustment (-)"))</f>
        <v/>
      </c>
      <c r="O76" s="8">
        <f>IF($A76="","",F76+I76-J76-K76-L76-M76+N76)</f>
        <v/>
      </c>
      <c r="P76" s="9">
        <f>IF($A76="","",O76*G76)</f>
        <v/>
      </c>
      <c r="Q76" s="8">
        <f>IF($A76="","",IF(O76&lt;0,"CHECK",IF(AND(H76&lt;&gt;"",O76&lt;=H76),"REORDER","OK")))</f>
        <v/>
      </c>
    </row>
    <row r="77">
      <c r="A77" s="6" t="n"/>
      <c r="B77" s="6" t="n"/>
      <c r="C77" s="6" t="n"/>
      <c r="D77" s="6" t="n"/>
      <c r="E77" s="6" t="n"/>
      <c r="F77" s="6" t="n"/>
      <c r="G77" s="7" t="n"/>
      <c r="H77" s="6" t="n"/>
      <c r="I77" s="8">
        <f>IF($A77="","",SUMIFS(Register!$G$5:$G$2004,Register!$B$5:$B$2004,$A77,Register!$D$5:$D$2004,"Purchase / inward")+SUMIFS(Register!$G$5:$G$2004,Register!$B$5:$B$2004,$A77,Register!$D$5:$D$2004,"Sales return (inward)"))</f>
        <v/>
      </c>
      <c r="J77" s="8">
        <f>IF($A77="","",SUMIFS(Register!$G$5:$G$2004,Register!$B$5:$B$2004,$A77,Register!$D$5:$D$2004,"Sale / outward")+SUMIFS(Register!$G$5:$G$2004,Register!$B$5:$B$2004,$A77,Register!$D$5:$D$2004,"Purchase return (outward)"))</f>
        <v/>
      </c>
      <c r="K77" s="8">
        <f>IF($A77="","",SUMIFS(Register!$G$5:$G$2004,Register!$B$5:$B$2004,$A77,Register!$D$5:$D$2004,"Lost / stolen / destroyed"))</f>
        <v/>
      </c>
      <c r="L77" s="8">
        <f>IF($A77="","",SUMIFS(Register!$G$5:$G$2004,Register!$B$5:$B$2004,$A77,Register!$D$5:$D$2004,"Written off (damaged / expired)"))</f>
        <v/>
      </c>
      <c r="M77" s="8">
        <f>IF($A77="","",SUMIFS(Register!$G$5:$G$2004,Register!$B$5:$B$2004,$A77,Register!$D$5:$D$2004,"Gift / free sample"))</f>
        <v/>
      </c>
      <c r="N77" s="8">
        <f>IF($A77="","",SUMIFS(Register!$G$5:$G$2004,Register!$B$5:$B$2004,$A77,Register!$D$5:$D$2004,"Stock adjustment (+)")-SUMIFS(Register!$G$5:$G$2004,Register!$B$5:$B$2004,$A77,Register!$D$5:$D$2004,"Stock adjustment (-)"))</f>
        <v/>
      </c>
      <c r="O77" s="8">
        <f>IF($A77="","",F77+I77-J77-K77-L77-M77+N77)</f>
        <v/>
      </c>
      <c r="P77" s="9">
        <f>IF($A77="","",O77*G77)</f>
        <v/>
      </c>
      <c r="Q77" s="8">
        <f>IF($A77="","",IF(O77&lt;0,"CHECK",IF(AND(H77&lt;&gt;"",O77&lt;=H77),"REORDER","OK")))</f>
        <v/>
      </c>
    </row>
    <row r="78">
      <c r="A78" s="6" t="n"/>
      <c r="B78" s="6" t="n"/>
      <c r="C78" s="6" t="n"/>
      <c r="D78" s="6" t="n"/>
      <c r="E78" s="6" t="n"/>
      <c r="F78" s="6" t="n"/>
      <c r="G78" s="7" t="n"/>
      <c r="H78" s="6" t="n"/>
      <c r="I78" s="8">
        <f>IF($A78="","",SUMIFS(Register!$G$5:$G$2004,Register!$B$5:$B$2004,$A78,Register!$D$5:$D$2004,"Purchase / inward")+SUMIFS(Register!$G$5:$G$2004,Register!$B$5:$B$2004,$A78,Register!$D$5:$D$2004,"Sales return (inward)"))</f>
        <v/>
      </c>
      <c r="J78" s="8">
        <f>IF($A78="","",SUMIFS(Register!$G$5:$G$2004,Register!$B$5:$B$2004,$A78,Register!$D$5:$D$2004,"Sale / outward")+SUMIFS(Register!$G$5:$G$2004,Register!$B$5:$B$2004,$A78,Register!$D$5:$D$2004,"Purchase return (outward)"))</f>
        <v/>
      </c>
      <c r="K78" s="8">
        <f>IF($A78="","",SUMIFS(Register!$G$5:$G$2004,Register!$B$5:$B$2004,$A78,Register!$D$5:$D$2004,"Lost / stolen / destroyed"))</f>
        <v/>
      </c>
      <c r="L78" s="8">
        <f>IF($A78="","",SUMIFS(Register!$G$5:$G$2004,Register!$B$5:$B$2004,$A78,Register!$D$5:$D$2004,"Written off (damaged / expired)"))</f>
        <v/>
      </c>
      <c r="M78" s="8">
        <f>IF($A78="","",SUMIFS(Register!$G$5:$G$2004,Register!$B$5:$B$2004,$A78,Register!$D$5:$D$2004,"Gift / free sample"))</f>
        <v/>
      </c>
      <c r="N78" s="8">
        <f>IF($A78="","",SUMIFS(Register!$G$5:$G$2004,Register!$B$5:$B$2004,$A78,Register!$D$5:$D$2004,"Stock adjustment (+)")-SUMIFS(Register!$G$5:$G$2004,Register!$B$5:$B$2004,$A78,Register!$D$5:$D$2004,"Stock adjustment (-)"))</f>
        <v/>
      </c>
      <c r="O78" s="8">
        <f>IF($A78="","",F78+I78-J78-K78-L78-M78+N78)</f>
        <v/>
      </c>
      <c r="P78" s="9">
        <f>IF($A78="","",O78*G78)</f>
        <v/>
      </c>
      <c r="Q78" s="8">
        <f>IF($A78="","",IF(O78&lt;0,"CHECK",IF(AND(H78&lt;&gt;"",O78&lt;=H78),"REORDER","OK")))</f>
        <v/>
      </c>
    </row>
    <row r="79">
      <c r="A79" s="6" t="n"/>
      <c r="B79" s="6" t="n"/>
      <c r="C79" s="6" t="n"/>
      <c r="D79" s="6" t="n"/>
      <c r="E79" s="6" t="n"/>
      <c r="F79" s="6" t="n"/>
      <c r="G79" s="7" t="n"/>
      <c r="H79" s="6" t="n"/>
      <c r="I79" s="8">
        <f>IF($A79="","",SUMIFS(Register!$G$5:$G$2004,Register!$B$5:$B$2004,$A79,Register!$D$5:$D$2004,"Purchase / inward")+SUMIFS(Register!$G$5:$G$2004,Register!$B$5:$B$2004,$A79,Register!$D$5:$D$2004,"Sales return (inward)"))</f>
        <v/>
      </c>
      <c r="J79" s="8">
        <f>IF($A79="","",SUMIFS(Register!$G$5:$G$2004,Register!$B$5:$B$2004,$A79,Register!$D$5:$D$2004,"Sale / outward")+SUMIFS(Register!$G$5:$G$2004,Register!$B$5:$B$2004,$A79,Register!$D$5:$D$2004,"Purchase return (outward)"))</f>
        <v/>
      </c>
      <c r="K79" s="8">
        <f>IF($A79="","",SUMIFS(Register!$G$5:$G$2004,Register!$B$5:$B$2004,$A79,Register!$D$5:$D$2004,"Lost / stolen / destroyed"))</f>
        <v/>
      </c>
      <c r="L79" s="8">
        <f>IF($A79="","",SUMIFS(Register!$G$5:$G$2004,Register!$B$5:$B$2004,$A79,Register!$D$5:$D$2004,"Written off (damaged / expired)"))</f>
        <v/>
      </c>
      <c r="M79" s="8">
        <f>IF($A79="","",SUMIFS(Register!$G$5:$G$2004,Register!$B$5:$B$2004,$A79,Register!$D$5:$D$2004,"Gift / free sample"))</f>
        <v/>
      </c>
      <c r="N79" s="8">
        <f>IF($A79="","",SUMIFS(Register!$G$5:$G$2004,Register!$B$5:$B$2004,$A79,Register!$D$5:$D$2004,"Stock adjustment (+)")-SUMIFS(Register!$G$5:$G$2004,Register!$B$5:$B$2004,$A79,Register!$D$5:$D$2004,"Stock adjustment (-)"))</f>
        <v/>
      </c>
      <c r="O79" s="8">
        <f>IF($A79="","",F79+I79-J79-K79-L79-M79+N79)</f>
        <v/>
      </c>
      <c r="P79" s="9">
        <f>IF($A79="","",O79*G79)</f>
        <v/>
      </c>
      <c r="Q79" s="8">
        <f>IF($A79="","",IF(O79&lt;0,"CHECK",IF(AND(H79&lt;&gt;"",O79&lt;=H79),"REORDER","OK")))</f>
        <v/>
      </c>
    </row>
    <row r="80">
      <c r="A80" s="6" t="n"/>
      <c r="B80" s="6" t="n"/>
      <c r="C80" s="6" t="n"/>
      <c r="D80" s="6" t="n"/>
      <c r="E80" s="6" t="n"/>
      <c r="F80" s="6" t="n"/>
      <c r="G80" s="7" t="n"/>
      <c r="H80" s="6" t="n"/>
      <c r="I80" s="8">
        <f>IF($A80="","",SUMIFS(Register!$G$5:$G$2004,Register!$B$5:$B$2004,$A80,Register!$D$5:$D$2004,"Purchase / inward")+SUMIFS(Register!$G$5:$G$2004,Register!$B$5:$B$2004,$A80,Register!$D$5:$D$2004,"Sales return (inward)"))</f>
        <v/>
      </c>
      <c r="J80" s="8">
        <f>IF($A80="","",SUMIFS(Register!$G$5:$G$2004,Register!$B$5:$B$2004,$A80,Register!$D$5:$D$2004,"Sale / outward")+SUMIFS(Register!$G$5:$G$2004,Register!$B$5:$B$2004,$A80,Register!$D$5:$D$2004,"Purchase return (outward)"))</f>
        <v/>
      </c>
      <c r="K80" s="8">
        <f>IF($A80="","",SUMIFS(Register!$G$5:$G$2004,Register!$B$5:$B$2004,$A80,Register!$D$5:$D$2004,"Lost / stolen / destroyed"))</f>
        <v/>
      </c>
      <c r="L80" s="8">
        <f>IF($A80="","",SUMIFS(Register!$G$5:$G$2004,Register!$B$5:$B$2004,$A80,Register!$D$5:$D$2004,"Written off (damaged / expired)"))</f>
        <v/>
      </c>
      <c r="M80" s="8">
        <f>IF($A80="","",SUMIFS(Register!$G$5:$G$2004,Register!$B$5:$B$2004,$A80,Register!$D$5:$D$2004,"Gift / free sample"))</f>
        <v/>
      </c>
      <c r="N80" s="8">
        <f>IF($A80="","",SUMIFS(Register!$G$5:$G$2004,Register!$B$5:$B$2004,$A80,Register!$D$5:$D$2004,"Stock adjustment (+)")-SUMIFS(Register!$G$5:$G$2004,Register!$B$5:$B$2004,$A80,Register!$D$5:$D$2004,"Stock adjustment (-)"))</f>
        <v/>
      </c>
      <c r="O80" s="8">
        <f>IF($A80="","",F80+I80-J80-K80-L80-M80+N80)</f>
        <v/>
      </c>
      <c r="P80" s="9">
        <f>IF($A80="","",O80*G80)</f>
        <v/>
      </c>
      <c r="Q80" s="8">
        <f>IF($A80="","",IF(O80&lt;0,"CHECK",IF(AND(H80&lt;&gt;"",O80&lt;=H80),"REORDER","OK")))</f>
        <v/>
      </c>
    </row>
    <row r="81">
      <c r="A81" s="6" t="n"/>
      <c r="B81" s="6" t="n"/>
      <c r="C81" s="6" t="n"/>
      <c r="D81" s="6" t="n"/>
      <c r="E81" s="6" t="n"/>
      <c r="F81" s="6" t="n"/>
      <c r="G81" s="7" t="n"/>
      <c r="H81" s="6" t="n"/>
      <c r="I81" s="8">
        <f>IF($A81="","",SUMIFS(Register!$G$5:$G$2004,Register!$B$5:$B$2004,$A81,Register!$D$5:$D$2004,"Purchase / inward")+SUMIFS(Register!$G$5:$G$2004,Register!$B$5:$B$2004,$A81,Register!$D$5:$D$2004,"Sales return (inward)"))</f>
        <v/>
      </c>
      <c r="J81" s="8">
        <f>IF($A81="","",SUMIFS(Register!$G$5:$G$2004,Register!$B$5:$B$2004,$A81,Register!$D$5:$D$2004,"Sale / outward")+SUMIFS(Register!$G$5:$G$2004,Register!$B$5:$B$2004,$A81,Register!$D$5:$D$2004,"Purchase return (outward)"))</f>
        <v/>
      </c>
      <c r="K81" s="8">
        <f>IF($A81="","",SUMIFS(Register!$G$5:$G$2004,Register!$B$5:$B$2004,$A81,Register!$D$5:$D$2004,"Lost / stolen / destroyed"))</f>
        <v/>
      </c>
      <c r="L81" s="8">
        <f>IF($A81="","",SUMIFS(Register!$G$5:$G$2004,Register!$B$5:$B$2004,$A81,Register!$D$5:$D$2004,"Written off (damaged / expired)"))</f>
        <v/>
      </c>
      <c r="M81" s="8">
        <f>IF($A81="","",SUMIFS(Register!$G$5:$G$2004,Register!$B$5:$B$2004,$A81,Register!$D$5:$D$2004,"Gift / free sample"))</f>
        <v/>
      </c>
      <c r="N81" s="8">
        <f>IF($A81="","",SUMIFS(Register!$G$5:$G$2004,Register!$B$5:$B$2004,$A81,Register!$D$5:$D$2004,"Stock adjustment (+)")-SUMIFS(Register!$G$5:$G$2004,Register!$B$5:$B$2004,$A81,Register!$D$5:$D$2004,"Stock adjustment (-)"))</f>
        <v/>
      </c>
      <c r="O81" s="8">
        <f>IF($A81="","",F81+I81-J81-K81-L81-M81+N81)</f>
        <v/>
      </c>
      <c r="P81" s="9">
        <f>IF($A81="","",O81*G81)</f>
        <v/>
      </c>
      <c r="Q81" s="8">
        <f>IF($A81="","",IF(O81&lt;0,"CHECK",IF(AND(H81&lt;&gt;"",O81&lt;=H81),"REORDER","OK")))</f>
        <v/>
      </c>
    </row>
    <row r="82">
      <c r="A82" s="6" t="n"/>
      <c r="B82" s="6" t="n"/>
      <c r="C82" s="6" t="n"/>
      <c r="D82" s="6" t="n"/>
      <c r="E82" s="6" t="n"/>
      <c r="F82" s="6" t="n"/>
      <c r="G82" s="7" t="n"/>
      <c r="H82" s="6" t="n"/>
      <c r="I82" s="8">
        <f>IF($A82="","",SUMIFS(Register!$G$5:$G$2004,Register!$B$5:$B$2004,$A82,Register!$D$5:$D$2004,"Purchase / inward")+SUMIFS(Register!$G$5:$G$2004,Register!$B$5:$B$2004,$A82,Register!$D$5:$D$2004,"Sales return (inward)"))</f>
        <v/>
      </c>
      <c r="J82" s="8">
        <f>IF($A82="","",SUMIFS(Register!$G$5:$G$2004,Register!$B$5:$B$2004,$A82,Register!$D$5:$D$2004,"Sale / outward")+SUMIFS(Register!$G$5:$G$2004,Register!$B$5:$B$2004,$A82,Register!$D$5:$D$2004,"Purchase return (outward)"))</f>
        <v/>
      </c>
      <c r="K82" s="8">
        <f>IF($A82="","",SUMIFS(Register!$G$5:$G$2004,Register!$B$5:$B$2004,$A82,Register!$D$5:$D$2004,"Lost / stolen / destroyed"))</f>
        <v/>
      </c>
      <c r="L82" s="8">
        <f>IF($A82="","",SUMIFS(Register!$G$5:$G$2004,Register!$B$5:$B$2004,$A82,Register!$D$5:$D$2004,"Written off (damaged / expired)"))</f>
        <v/>
      </c>
      <c r="M82" s="8">
        <f>IF($A82="","",SUMIFS(Register!$G$5:$G$2004,Register!$B$5:$B$2004,$A82,Register!$D$5:$D$2004,"Gift / free sample"))</f>
        <v/>
      </c>
      <c r="N82" s="8">
        <f>IF($A82="","",SUMIFS(Register!$G$5:$G$2004,Register!$B$5:$B$2004,$A82,Register!$D$5:$D$2004,"Stock adjustment (+)")-SUMIFS(Register!$G$5:$G$2004,Register!$B$5:$B$2004,$A82,Register!$D$5:$D$2004,"Stock adjustment (-)"))</f>
        <v/>
      </c>
      <c r="O82" s="8">
        <f>IF($A82="","",F82+I82-J82-K82-L82-M82+N82)</f>
        <v/>
      </c>
      <c r="P82" s="9">
        <f>IF($A82="","",O82*G82)</f>
        <v/>
      </c>
      <c r="Q82" s="8">
        <f>IF($A82="","",IF(O82&lt;0,"CHECK",IF(AND(H82&lt;&gt;"",O82&lt;=H82),"REORDER","OK")))</f>
        <v/>
      </c>
    </row>
    <row r="83">
      <c r="A83" s="6" t="n"/>
      <c r="B83" s="6" t="n"/>
      <c r="C83" s="6" t="n"/>
      <c r="D83" s="6" t="n"/>
      <c r="E83" s="6" t="n"/>
      <c r="F83" s="6" t="n"/>
      <c r="G83" s="7" t="n"/>
      <c r="H83" s="6" t="n"/>
      <c r="I83" s="8">
        <f>IF($A83="","",SUMIFS(Register!$G$5:$G$2004,Register!$B$5:$B$2004,$A83,Register!$D$5:$D$2004,"Purchase / inward")+SUMIFS(Register!$G$5:$G$2004,Register!$B$5:$B$2004,$A83,Register!$D$5:$D$2004,"Sales return (inward)"))</f>
        <v/>
      </c>
      <c r="J83" s="8">
        <f>IF($A83="","",SUMIFS(Register!$G$5:$G$2004,Register!$B$5:$B$2004,$A83,Register!$D$5:$D$2004,"Sale / outward")+SUMIFS(Register!$G$5:$G$2004,Register!$B$5:$B$2004,$A83,Register!$D$5:$D$2004,"Purchase return (outward)"))</f>
        <v/>
      </c>
      <c r="K83" s="8">
        <f>IF($A83="","",SUMIFS(Register!$G$5:$G$2004,Register!$B$5:$B$2004,$A83,Register!$D$5:$D$2004,"Lost / stolen / destroyed"))</f>
        <v/>
      </c>
      <c r="L83" s="8">
        <f>IF($A83="","",SUMIFS(Register!$G$5:$G$2004,Register!$B$5:$B$2004,$A83,Register!$D$5:$D$2004,"Written off (damaged / expired)"))</f>
        <v/>
      </c>
      <c r="M83" s="8">
        <f>IF($A83="","",SUMIFS(Register!$G$5:$G$2004,Register!$B$5:$B$2004,$A83,Register!$D$5:$D$2004,"Gift / free sample"))</f>
        <v/>
      </c>
      <c r="N83" s="8">
        <f>IF($A83="","",SUMIFS(Register!$G$5:$G$2004,Register!$B$5:$B$2004,$A83,Register!$D$5:$D$2004,"Stock adjustment (+)")-SUMIFS(Register!$G$5:$G$2004,Register!$B$5:$B$2004,$A83,Register!$D$5:$D$2004,"Stock adjustment (-)"))</f>
        <v/>
      </c>
      <c r="O83" s="8">
        <f>IF($A83="","",F83+I83-J83-K83-L83-M83+N83)</f>
        <v/>
      </c>
      <c r="P83" s="9">
        <f>IF($A83="","",O83*G83)</f>
        <v/>
      </c>
      <c r="Q83" s="8">
        <f>IF($A83="","",IF(O83&lt;0,"CHECK",IF(AND(H83&lt;&gt;"",O83&lt;=H83),"REORDER","OK")))</f>
        <v/>
      </c>
    </row>
    <row r="84">
      <c r="A84" s="6" t="n"/>
      <c r="B84" s="6" t="n"/>
      <c r="C84" s="6" t="n"/>
      <c r="D84" s="6" t="n"/>
      <c r="E84" s="6" t="n"/>
      <c r="F84" s="6" t="n"/>
      <c r="G84" s="7" t="n"/>
      <c r="H84" s="6" t="n"/>
      <c r="I84" s="8">
        <f>IF($A84="","",SUMIFS(Register!$G$5:$G$2004,Register!$B$5:$B$2004,$A84,Register!$D$5:$D$2004,"Purchase / inward")+SUMIFS(Register!$G$5:$G$2004,Register!$B$5:$B$2004,$A84,Register!$D$5:$D$2004,"Sales return (inward)"))</f>
        <v/>
      </c>
      <c r="J84" s="8">
        <f>IF($A84="","",SUMIFS(Register!$G$5:$G$2004,Register!$B$5:$B$2004,$A84,Register!$D$5:$D$2004,"Sale / outward")+SUMIFS(Register!$G$5:$G$2004,Register!$B$5:$B$2004,$A84,Register!$D$5:$D$2004,"Purchase return (outward)"))</f>
        <v/>
      </c>
      <c r="K84" s="8">
        <f>IF($A84="","",SUMIFS(Register!$G$5:$G$2004,Register!$B$5:$B$2004,$A84,Register!$D$5:$D$2004,"Lost / stolen / destroyed"))</f>
        <v/>
      </c>
      <c r="L84" s="8">
        <f>IF($A84="","",SUMIFS(Register!$G$5:$G$2004,Register!$B$5:$B$2004,$A84,Register!$D$5:$D$2004,"Written off (damaged / expired)"))</f>
        <v/>
      </c>
      <c r="M84" s="8">
        <f>IF($A84="","",SUMIFS(Register!$G$5:$G$2004,Register!$B$5:$B$2004,$A84,Register!$D$5:$D$2004,"Gift / free sample"))</f>
        <v/>
      </c>
      <c r="N84" s="8">
        <f>IF($A84="","",SUMIFS(Register!$G$5:$G$2004,Register!$B$5:$B$2004,$A84,Register!$D$5:$D$2004,"Stock adjustment (+)")-SUMIFS(Register!$G$5:$G$2004,Register!$B$5:$B$2004,$A84,Register!$D$5:$D$2004,"Stock adjustment (-)"))</f>
        <v/>
      </c>
      <c r="O84" s="8">
        <f>IF($A84="","",F84+I84-J84-K84-L84-M84+N84)</f>
        <v/>
      </c>
      <c r="P84" s="9">
        <f>IF($A84="","",O84*G84)</f>
        <v/>
      </c>
      <c r="Q84" s="8">
        <f>IF($A84="","",IF(O84&lt;0,"CHECK",IF(AND(H84&lt;&gt;"",O84&lt;=H84),"REORDER","OK")))</f>
        <v/>
      </c>
    </row>
    <row r="85">
      <c r="A85" s="6" t="n"/>
      <c r="B85" s="6" t="n"/>
      <c r="C85" s="6" t="n"/>
      <c r="D85" s="6" t="n"/>
      <c r="E85" s="6" t="n"/>
      <c r="F85" s="6" t="n"/>
      <c r="G85" s="7" t="n"/>
      <c r="H85" s="6" t="n"/>
      <c r="I85" s="8">
        <f>IF($A85="","",SUMIFS(Register!$G$5:$G$2004,Register!$B$5:$B$2004,$A85,Register!$D$5:$D$2004,"Purchase / inward")+SUMIFS(Register!$G$5:$G$2004,Register!$B$5:$B$2004,$A85,Register!$D$5:$D$2004,"Sales return (inward)"))</f>
        <v/>
      </c>
      <c r="J85" s="8">
        <f>IF($A85="","",SUMIFS(Register!$G$5:$G$2004,Register!$B$5:$B$2004,$A85,Register!$D$5:$D$2004,"Sale / outward")+SUMIFS(Register!$G$5:$G$2004,Register!$B$5:$B$2004,$A85,Register!$D$5:$D$2004,"Purchase return (outward)"))</f>
        <v/>
      </c>
      <c r="K85" s="8">
        <f>IF($A85="","",SUMIFS(Register!$G$5:$G$2004,Register!$B$5:$B$2004,$A85,Register!$D$5:$D$2004,"Lost / stolen / destroyed"))</f>
        <v/>
      </c>
      <c r="L85" s="8">
        <f>IF($A85="","",SUMIFS(Register!$G$5:$G$2004,Register!$B$5:$B$2004,$A85,Register!$D$5:$D$2004,"Written off (damaged / expired)"))</f>
        <v/>
      </c>
      <c r="M85" s="8">
        <f>IF($A85="","",SUMIFS(Register!$G$5:$G$2004,Register!$B$5:$B$2004,$A85,Register!$D$5:$D$2004,"Gift / free sample"))</f>
        <v/>
      </c>
      <c r="N85" s="8">
        <f>IF($A85="","",SUMIFS(Register!$G$5:$G$2004,Register!$B$5:$B$2004,$A85,Register!$D$5:$D$2004,"Stock adjustment (+)")-SUMIFS(Register!$G$5:$G$2004,Register!$B$5:$B$2004,$A85,Register!$D$5:$D$2004,"Stock adjustment (-)"))</f>
        <v/>
      </c>
      <c r="O85" s="8">
        <f>IF($A85="","",F85+I85-J85-K85-L85-M85+N85)</f>
        <v/>
      </c>
      <c r="P85" s="9">
        <f>IF($A85="","",O85*G85)</f>
        <v/>
      </c>
      <c r="Q85" s="8">
        <f>IF($A85="","",IF(O85&lt;0,"CHECK",IF(AND(H85&lt;&gt;"",O85&lt;=H85),"REORDER","OK")))</f>
        <v/>
      </c>
    </row>
    <row r="86">
      <c r="A86" s="6" t="n"/>
      <c r="B86" s="6" t="n"/>
      <c r="C86" s="6" t="n"/>
      <c r="D86" s="6" t="n"/>
      <c r="E86" s="6" t="n"/>
      <c r="F86" s="6" t="n"/>
      <c r="G86" s="7" t="n"/>
      <c r="H86" s="6" t="n"/>
      <c r="I86" s="8">
        <f>IF($A86="","",SUMIFS(Register!$G$5:$G$2004,Register!$B$5:$B$2004,$A86,Register!$D$5:$D$2004,"Purchase / inward")+SUMIFS(Register!$G$5:$G$2004,Register!$B$5:$B$2004,$A86,Register!$D$5:$D$2004,"Sales return (inward)"))</f>
        <v/>
      </c>
      <c r="J86" s="8">
        <f>IF($A86="","",SUMIFS(Register!$G$5:$G$2004,Register!$B$5:$B$2004,$A86,Register!$D$5:$D$2004,"Sale / outward")+SUMIFS(Register!$G$5:$G$2004,Register!$B$5:$B$2004,$A86,Register!$D$5:$D$2004,"Purchase return (outward)"))</f>
        <v/>
      </c>
      <c r="K86" s="8">
        <f>IF($A86="","",SUMIFS(Register!$G$5:$G$2004,Register!$B$5:$B$2004,$A86,Register!$D$5:$D$2004,"Lost / stolen / destroyed"))</f>
        <v/>
      </c>
      <c r="L86" s="8">
        <f>IF($A86="","",SUMIFS(Register!$G$5:$G$2004,Register!$B$5:$B$2004,$A86,Register!$D$5:$D$2004,"Written off (damaged / expired)"))</f>
        <v/>
      </c>
      <c r="M86" s="8">
        <f>IF($A86="","",SUMIFS(Register!$G$5:$G$2004,Register!$B$5:$B$2004,$A86,Register!$D$5:$D$2004,"Gift / free sample"))</f>
        <v/>
      </c>
      <c r="N86" s="8">
        <f>IF($A86="","",SUMIFS(Register!$G$5:$G$2004,Register!$B$5:$B$2004,$A86,Register!$D$5:$D$2004,"Stock adjustment (+)")-SUMIFS(Register!$G$5:$G$2004,Register!$B$5:$B$2004,$A86,Register!$D$5:$D$2004,"Stock adjustment (-)"))</f>
        <v/>
      </c>
      <c r="O86" s="8">
        <f>IF($A86="","",F86+I86-J86-K86-L86-M86+N86)</f>
        <v/>
      </c>
      <c r="P86" s="9">
        <f>IF($A86="","",O86*G86)</f>
        <v/>
      </c>
      <c r="Q86" s="8">
        <f>IF($A86="","",IF(O86&lt;0,"CHECK",IF(AND(H86&lt;&gt;"",O86&lt;=H86),"REORDER","OK")))</f>
        <v/>
      </c>
    </row>
    <row r="87">
      <c r="A87" s="6" t="n"/>
      <c r="B87" s="6" t="n"/>
      <c r="C87" s="6" t="n"/>
      <c r="D87" s="6" t="n"/>
      <c r="E87" s="6" t="n"/>
      <c r="F87" s="6" t="n"/>
      <c r="G87" s="7" t="n"/>
      <c r="H87" s="6" t="n"/>
      <c r="I87" s="8">
        <f>IF($A87="","",SUMIFS(Register!$G$5:$G$2004,Register!$B$5:$B$2004,$A87,Register!$D$5:$D$2004,"Purchase / inward")+SUMIFS(Register!$G$5:$G$2004,Register!$B$5:$B$2004,$A87,Register!$D$5:$D$2004,"Sales return (inward)"))</f>
        <v/>
      </c>
      <c r="J87" s="8">
        <f>IF($A87="","",SUMIFS(Register!$G$5:$G$2004,Register!$B$5:$B$2004,$A87,Register!$D$5:$D$2004,"Sale / outward")+SUMIFS(Register!$G$5:$G$2004,Register!$B$5:$B$2004,$A87,Register!$D$5:$D$2004,"Purchase return (outward)"))</f>
        <v/>
      </c>
      <c r="K87" s="8">
        <f>IF($A87="","",SUMIFS(Register!$G$5:$G$2004,Register!$B$5:$B$2004,$A87,Register!$D$5:$D$2004,"Lost / stolen / destroyed"))</f>
        <v/>
      </c>
      <c r="L87" s="8">
        <f>IF($A87="","",SUMIFS(Register!$G$5:$G$2004,Register!$B$5:$B$2004,$A87,Register!$D$5:$D$2004,"Written off (damaged / expired)"))</f>
        <v/>
      </c>
      <c r="M87" s="8">
        <f>IF($A87="","",SUMIFS(Register!$G$5:$G$2004,Register!$B$5:$B$2004,$A87,Register!$D$5:$D$2004,"Gift / free sample"))</f>
        <v/>
      </c>
      <c r="N87" s="8">
        <f>IF($A87="","",SUMIFS(Register!$G$5:$G$2004,Register!$B$5:$B$2004,$A87,Register!$D$5:$D$2004,"Stock adjustment (+)")-SUMIFS(Register!$G$5:$G$2004,Register!$B$5:$B$2004,$A87,Register!$D$5:$D$2004,"Stock adjustment (-)"))</f>
        <v/>
      </c>
      <c r="O87" s="8">
        <f>IF($A87="","",F87+I87-J87-K87-L87-M87+N87)</f>
        <v/>
      </c>
      <c r="P87" s="9">
        <f>IF($A87="","",O87*G87)</f>
        <v/>
      </c>
      <c r="Q87" s="8">
        <f>IF($A87="","",IF(O87&lt;0,"CHECK",IF(AND(H87&lt;&gt;"",O87&lt;=H87),"REORDER","OK")))</f>
        <v/>
      </c>
    </row>
    <row r="88">
      <c r="A88" s="6" t="n"/>
      <c r="B88" s="6" t="n"/>
      <c r="C88" s="6" t="n"/>
      <c r="D88" s="6" t="n"/>
      <c r="E88" s="6" t="n"/>
      <c r="F88" s="6" t="n"/>
      <c r="G88" s="7" t="n"/>
      <c r="H88" s="6" t="n"/>
      <c r="I88" s="8">
        <f>IF($A88="","",SUMIFS(Register!$G$5:$G$2004,Register!$B$5:$B$2004,$A88,Register!$D$5:$D$2004,"Purchase / inward")+SUMIFS(Register!$G$5:$G$2004,Register!$B$5:$B$2004,$A88,Register!$D$5:$D$2004,"Sales return (inward)"))</f>
        <v/>
      </c>
      <c r="J88" s="8">
        <f>IF($A88="","",SUMIFS(Register!$G$5:$G$2004,Register!$B$5:$B$2004,$A88,Register!$D$5:$D$2004,"Sale / outward")+SUMIFS(Register!$G$5:$G$2004,Register!$B$5:$B$2004,$A88,Register!$D$5:$D$2004,"Purchase return (outward)"))</f>
        <v/>
      </c>
      <c r="K88" s="8">
        <f>IF($A88="","",SUMIFS(Register!$G$5:$G$2004,Register!$B$5:$B$2004,$A88,Register!$D$5:$D$2004,"Lost / stolen / destroyed"))</f>
        <v/>
      </c>
      <c r="L88" s="8">
        <f>IF($A88="","",SUMIFS(Register!$G$5:$G$2004,Register!$B$5:$B$2004,$A88,Register!$D$5:$D$2004,"Written off (damaged / expired)"))</f>
        <v/>
      </c>
      <c r="M88" s="8">
        <f>IF($A88="","",SUMIFS(Register!$G$5:$G$2004,Register!$B$5:$B$2004,$A88,Register!$D$5:$D$2004,"Gift / free sample"))</f>
        <v/>
      </c>
      <c r="N88" s="8">
        <f>IF($A88="","",SUMIFS(Register!$G$5:$G$2004,Register!$B$5:$B$2004,$A88,Register!$D$5:$D$2004,"Stock adjustment (+)")-SUMIFS(Register!$G$5:$G$2004,Register!$B$5:$B$2004,$A88,Register!$D$5:$D$2004,"Stock adjustment (-)"))</f>
        <v/>
      </c>
      <c r="O88" s="8">
        <f>IF($A88="","",F88+I88-J88-K88-L88-M88+N88)</f>
        <v/>
      </c>
      <c r="P88" s="9">
        <f>IF($A88="","",O88*G88)</f>
        <v/>
      </c>
      <c r="Q88" s="8">
        <f>IF($A88="","",IF(O88&lt;0,"CHECK",IF(AND(H88&lt;&gt;"",O88&lt;=H88),"REORDER","OK")))</f>
        <v/>
      </c>
    </row>
    <row r="89">
      <c r="A89" s="6" t="n"/>
      <c r="B89" s="6" t="n"/>
      <c r="C89" s="6" t="n"/>
      <c r="D89" s="6" t="n"/>
      <c r="E89" s="6" t="n"/>
      <c r="F89" s="6" t="n"/>
      <c r="G89" s="7" t="n"/>
      <c r="H89" s="6" t="n"/>
      <c r="I89" s="8">
        <f>IF($A89="","",SUMIFS(Register!$G$5:$G$2004,Register!$B$5:$B$2004,$A89,Register!$D$5:$D$2004,"Purchase / inward")+SUMIFS(Register!$G$5:$G$2004,Register!$B$5:$B$2004,$A89,Register!$D$5:$D$2004,"Sales return (inward)"))</f>
        <v/>
      </c>
      <c r="J89" s="8">
        <f>IF($A89="","",SUMIFS(Register!$G$5:$G$2004,Register!$B$5:$B$2004,$A89,Register!$D$5:$D$2004,"Sale / outward")+SUMIFS(Register!$G$5:$G$2004,Register!$B$5:$B$2004,$A89,Register!$D$5:$D$2004,"Purchase return (outward)"))</f>
        <v/>
      </c>
      <c r="K89" s="8">
        <f>IF($A89="","",SUMIFS(Register!$G$5:$G$2004,Register!$B$5:$B$2004,$A89,Register!$D$5:$D$2004,"Lost / stolen / destroyed"))</f>
        <v/>
      </c>
      <c r="L89" s="8">
        <f>IF($A89="","",SUMIFS(Register!$G$5:$G$2004,Register!$B$5:$B$2004,$A89,Register!$D$5:$D$2004,"Written off (damaged / expired)"))</f>
        <v/>
      </c>
      <c r="M89" s="8">
        <f>IF($A89="","",SUMIFS(Register!$G$5:$G$2004,Register!$B$5:$B$2004,$A89,Register!$D$5:$D$2004,"Gift / free sample"))</f>
        <v/>
      </c>
      <c r="N89" s="8">
        <f>IF($A89="","",SUMIFS(Register!$G$5:$G$2004,Register!$B$5:$B$2004,$A89,Register!$D$5:$D$2004,"Stock adjustment (+)")-SUMIFS(Register!$G$5:$G$2004,Register!$B$5:$B$2004,$A89,Register!$D$5:$D$2004,"Stock adjustment (-)"))</f>
        <v/>
      </c>
      <c r="O89" s="8">
        <f>IF($A89="","",F89+I89-J89-K89-L89-M89+N89)</f>
        <v/>
      </c>
      <c r="P89" s="9">
        <f>IF($A89="","",O89*G89)</f>
        <v/>
      </c>
      <c r="Q89" s="8">
        <f>IF($A89="","",IF(O89&lt;0,"CHECK",IF(AND(H89&lt;&gt;"",O89&lt;=H89),"REORDER","OK")))</f>
        <v/>
      </c>
    </row>
    <row r="90">
      <c r="A90" s="6" t="n"/>
      <c r="B90" s="6" t="n"/>
      <c r="C90" s="6" t="n"/>
      <c r="D90" s="6" t="n"/>
      <c r="E90" s="6" t="n"/>
      <c r="F90" s="6" t="n"/>
      <c r="G90" s="7" t="n"/>
      <c r="H90" s="6" t="n"/>
      <c r="I90" s="8">
        <f>IF($A90="","",SUMIFS(Register!$G$5:$G$2004,Register!$B$5:$B$2004,$A90,Register!$D$5:$D$2004,"Purchase / inward")+SUMIFS(Register!$G$5:$G$2004,Register!$B$5:$B$2004,$A90,Register!$D$5:$D$2004,"Sales return (inward)"))</f>
        <v/>
      </c>
      <c r="J90" s="8">
        <f>IF($A90="","",SUMIFS(Register!$G$5:$G$2004,Register!$B$5:$B$2004,$A90,Register!$D$5:$D$2004,"Sale / outward")+SUMIFS(Register!$G$5:$G$2004,Register!$B$5:$B$2004,$A90,Register!$D$5:$D$2004,"Purchase return (outward)"))</f>
        <v/>
      </c>
      <c r="K90" s="8">
        <f>IF($A90="","",SUMIFS(Register!$G$5:$G$2004,Register!$B$5:$B$2004,$A90,Register!$D$5:$D$2004,"Lost / stolen / destroyed"))</f>
        <v/>
      </c>
      <c r="L90" s="8">
        <f>IF($A90="","",SUMIFS(Register!$G$5:$G$2004,Register!$B$5:$B$2004,$A90,Register!$D$5:$D$2004,"Written off (damaged / expired)"))</f>
        <v/>
      </c>
      <c r="M90" s="8">
        <f>IF($A90="","",SUMIFS(Register!$G$5:$G$2004,Register!$B$5:$B$2004,$A90,Register!$D$5:$D$2004,"Gift / free sample"))</f>
        <v/>
      </c>
      <c r="N90" s="8">
        <f>IF($A90="","",SUMIFS(Register!$G$5:$G$2004,Register!$B$5:$B$2004,$A90,Register!$D$5:$D$2004,"Stock adjustment (+)")-SUMIFS(Register!$G$5:$G$2004,Register!$B$5:$B$2004,$A90,Register!$D$5:$D$2004,"Stock adjustment (-)"))</f>
        <v/>
      </c>
      <c r="O90" s="8">
        <f>IF($A90="","",F90+I90-J90-K90-L90-M90+N90)</f>
        <v/>
      </c>
      <c r="P90" s="9">
        <f>IF($A90="","",O90*G90)</f>
        <v/>
      </c>
      <c r="Q90" s="8">
        <f>IF($A90="","",IF(O90&lt;0,"CHECK",IF(AND(H90&lt;&gt;"",O90&lt;=H90),"REORDER","OK")))</f>
        <v/>
      </c>
    </row>
    <row r="91">
      <c r="A91" s="6" t="n"/>
      <c r="B91" s="6" t="n"/>
      <c r="C91" s="6" t="n"/>
      <c r="D91" s="6" t="n"/>
      <c r="E91" s="6" t="n"/>
      <c r="F91" s="6" t="n"/>
      <c r="G91" s="7" t="n"/>
      <c r="H91" s="6" t="n"/>
      <c r="I91" s="8">
        <f>IF($A91="","",SUMIFS(Register!$G$5:$G$2004,Register!$B$5:$B$2004,$A91,Register!$D$5:$D$2004,"Purchase / inward")+SUMIFS(Register!$G$5:$G$2004,Register!$B$5:$B$2004,$A91,Register!$D$5:$D$2004,"Sales return (inward)"))</f>
        <v/>
      </c>
      <c r="J91" s="8">
        <f>IF($A91="","",SUMIFS(Register!$G$5:$G$2004,Register!$B$5:$B$2004,$A91,Register!$D$5:$D$2004,"Sale / outward")+SUMIFS(Register!$G$5:$G$2004,Register!$B$5:$B$2004,$A91,Register!$D$5:$D$2004,"Purchase return (outward)"))</f>
        <v/>
      </c>
      <c r="K91" s="8">
        <f>IF($A91="","",SUMIFS(Register!$G$5:$G$2004,Register!$B$5:$B$2004,$A91,Register!$D$5:$D$2004,"Lost / stolen / destroyed"))</f>
        <v/>
      </c>
      <c r="L91" s="8">
        <f>IF($A91="","",SUMIFS(Register!$G$5:$G$2004,Register!$B$5:$B$2004,$A91,Register!$D$5:$D$2004,"Written off (damaged / expired)"))</f>
        <v/>
      </c>
      <c r="M91" s="8">
        <f>IF($A91="","",SUMIFS(Register!$G$5:$G$2004,Register!$B$5:$B$2004,$A91,Register!$D$5:$D$2004,"Gift / free sample"))</f>
        <v/>
      </c>
      <c r="N91" s="8">
        <f>IF($A91="","",SUMIFS(Register!$G$5:$G$2004,Register!$B$5:$B$2004,$A91,Register!$D$5:$D$2004,"Stock adjustment (+)")-SUMIFS(Register!$G$5:$G$2004,Register!$B$5:$B$2004,$A91,Register!$D$5:$D$2004,"Stock adjustment (-)"))</f>
        <v/>
      </c>
      <c r="O91" s="8">
        <f>IF($A91="","",F91+I91-J91-K91-L91-M91+N91)</f>
        <v/>
      </c>
      <c r="P91" s="9">
        <f>IF($A91="","",O91*G91)</f>
        <v/>
      </c>
      <c r="Q91" s="8">
        <f>IF($A91="","",IF(O91&lt;0,"CHECK",IF(AND(H91&lt;&gt;"",O91&lt;=H91),"REORDER","OK")))</f>
        <v/>
      </c>
    </row>
    <row r="92">
      <c r="A92" s="6" t="n"/>
      <c r="B92" s="6" t="n"/>
      <c r="C92" s="6" t="n"/>
      <c r="D92" s="6" t="n"/>
      <c r="E92" s="6" t="n"/>
      <c r="F92" s="6" t="n"/>
      <c r="G92" s="7" t="n"/>
      <c r="H92" s="6" t="n"/>
      <c r="I92" s="8">
        <f>IF($A92="","",SUMIFS(Register!$G$5:$G$2004,Register!$B$5:$B$2004,$A92,Register!$D$5:$D$2004,"Purchase / inward")+SUMIFS(Register!$G$5:$G$2004,Register!$B$5:$B$2004,$A92,Register!$D$5:$D$2004,"Sales return (inward)"))</f>
        <v/>
      </c>
      <c r="J92" s="8">
        <f>IF($A92="","",SUMIFS(Register!$G$5:$G$2004,Register!$B$5:$B$2004,$A92,Register!$D$5:$D$2004,"Sale / outward")+SUMIFS(Register!$G$5:$G$2004,Register!$B$5:$B$2004,$A92,Register!$D$5:$D$2004,"Purchase return (outward)"))</f>
        <v/>
      </c>
      <c r="K92" s="8">
        <f>IF($A92="","",SUMIFS(Register!$G$5:$G$2004,Register!$B$5:$B$2004,$A92,Register!$D$5:$D$2004,"Lost / stolen / destroyed"))</f>
        <v/>
      </c>
      <c r="L92" s="8">
        <f>IF($A92="","",SUMIFS(Register!$G$5:$G$2004,Register!$B$5:$B$2004,$A92,Register!$D$5:$D$2004,"Written off (damaged / expired)"))</f>
        <v/>
      </c>
      <c r="M92" s="8">
        <f>IF($A92="","",SUMIFS(Register!$G$5:$G$2004,Register!$B$5:$B$2004,$A92,Register!$D$5:$D$2004,"Gift / free sample"))</f>
        <v/>
      </c>
      <c r="N92" s="8">
        <f>IF($A92="","",SUMIFS(Register!$G$5:$G$2004,Register!$B$5:$B$2004,$A92,Register!$D$5:$D$2004,"Stock adjustment (+)")-SUMIFS(Register!$G$5:$G$2004,Register!$B$5:$B$2004,$A92,Register!$D$5:$D$2004,"Stock adjustment (-)"))</f>
        <v/>
      </c>
      <c r="O92" s="8">
        <f>IF($A92="","",F92+I92-J92-K92-L92-M92+N92)</f>
        <v/>
      </c>
      <c r="P92" s="9">
        <f>IF($A92="","",O92*G92)</f>
        <v/>
      </c>
      <c r="Q92" s="8">
        <f>IF($A92="","",IF(O92&lt;0,"CHECK",IF(AND(H92&lt;&gt;"",O92&lt;=H92),"REORDER","OK")))</f>
        <v/>
      </c>
    </row>
    <row r="93">
      <c r="A93" s="6" t="n"/>
      <c r="B93" s="6" t="n"/>
      <c r="C93" s="6" t="n"/>
      <c r="D93" s="6" t="n"/>
      <c r="E93" s="6" t="n"/>
      <c r="F93" s="6" t="n"/>
      <c r="G93" s="7" t="n"/>
      <c r="H93" s="6" t="n"/>
      <c r="I93" s="8">
        <f>IF($A93="","",SUMIFS(Register!$G$5:$G$2004,Register!$B$5:$B$2004,$A93,Register!$D$5:$D$2004,"Purchase / inward")+SUMIFS(Register!$G$5:$G$2004,Register!$B$5:$B$2004,$A93,Register!$D$5:$D$2004,"Sales return (inward)"))</f>
        <v/>
      </c>
      <c r="J93" s="8">
        <f>IF($A93="","",SUMIFS(Register!$G$5:$G$2004,Register!$B$5:$B$2004,$A93,Register!$D$5:$D$2004,"Sale / outward")+SUMIFS(Register!$G$5:$G$2004,Register!$B$5:$B$2004,$A93,Register!$D$5:$D$2004,"Purchase return (outward)"))</f>
        <v/>
      </c>
      <c r="K93" s="8">
        <f>IF($A93="","",SUMIFS(Register!$G$5:$G$2004,Register!$B$5:$B$2004,$A93,Register!$D$5:$D$2004,"Lost / stolen / destroyed"))</f>
        <v/>
      </c>
      <c r="L93" s="8">
        <f>IF($A93="","",SUMIFS(Register!$G$5:$G$2004,Register!$B$5:$B$2004,$A93,Register!$D$5:$D$2004,"Written off (damaged / expired)"))</f>
        <v/>
      </c>
      <c r="M93" s="8">
        <f>IF($A93="","",SUMIFS(Register!$G$5:$G$2004,Register!$B$5:$B$2004,$A93,Register!$D$5:$D$2004,"Gift / free sample"))</f>
        <v/>
      </c>
      <c r="N93" s="8">
        <f>IF($A93="","",SUMIFS(Register!$G$5:$G$2004,Register!$B$5:$B$2004,$A93,Register!$D$5:$D$2004,"Stock adjustment (+)")-SUMIFS(Register!$G$5:$G$2004,Register!$B$5:$B$2004,$A93,Register!$D$5:$D$2004,"Stock adjustment (-)"))</f>
        <v/>
      </c>
      <c r="O93" s="8">
        <f>IF($A93="","",F93+I93-J93-K93-L93-M93+N93)</f>
        <v/>
      </c>
      <c r="P93" s="9">
        <f>IF($A93="","",O93*G93)</f>
        <v/>
      </c>
      <c r="Q93" s="8">
        <f>IF($A93="","",IF(O93&lt;0,"CHECK",IF(AND(H93&lt;&gt;"",O93&lt;=H93),"REORDER","OK")))</f>
        <v/>
      </c>
    </row>
    <row r="94">
      <c r="A94" s="6" t="n"/>
      <c r="B94" s="6" t="n"/>
      <c r="C94" s="6" t="n"/>
      <c r="D94" s="6" t="n"/>
      <c r="E94" s="6" t="n"/>
      <c r="F94" s="6" t="n"/>
      <c r="G94" s="7" t="n"/>
      <c r="H94" s="6" t="n"/>
      <c r="I94" s="8">
        <f>IF($A94="","",SUMIFS(Register!$G$5:$G$2004,Register!$B$5:$B$2004,$A94,Register!$D$5:$D$2004,"Purchase / inward")+SUMIFS(Register!$G$5:$G$2004,Register!$B$5:$B$2004,$A94,Register!$D$5:$D$2004,"Sales return (inward)"))</f>
        <v/>
      </c>
      <c r="J94" s="8">
        <f>IF($A94="","",SUMIFS(Register!$G$5:$G$2004,Register!$B$5:$B$2004,$A94,Register!$D$5:$D$2004,"Sale / outward")+SUMIFS(Register!$G$5:$G$2004,Register!$B$5:$B$2004,$A94,Register!$D$5:$D$2004,"Purchase return (outward)"))</f>
        <v/>
      </c>
      <c r="K94" s="8">
        <f>IF($A94="","",SUMIFS(Register!$G$5:$G$2004,Register!$B$5:$B$2004,$A94,Register!$D$5:$D$2004,"Lost / stolen / destroyed"))</f>
        <v/>
      </c>
      <c r="L94" s="8">
        <f>IF($A94="","",SUMIFS(Register!$G$5:$G$2004,Register!$B$5:$B$2004,$A94,Register!$D$5:$D$2004,"Written off (damaged / expired)"))</f>
        <v/>
      </c>
      <c r="M94" s="8">
        <f>IF($A94="","",SUMIFS(Register!$G$5:$G$2004,Register!$B$5:$B$2004,$A94,Register!$D$5:$D$2004,"Gift / free sample"))</f>
        <v/>
      </c>
      <c r="N94" s="8">
        <f>IF($A94="","",SUMIFS(Register!$G$5:$G$2004,Register!$B$5:$B$2004,$A94,Register!$D$5:$D$2004,"Stock adjustment (+)")-SUMIFS(Register!$G$5:$G$2004,Register!$B$5:$B$2004,$A94,Register!$D$5:$D$2004,"Stock adjustment (-)"))</f>
        <v/>
      </c>
      <c r="O94" s="8">
        <f>IF($A94="","",F94+I94-J94-K94-L94-M94+N94)</f>
        <v/>
      </c>
      <c r="P94" s="9">
        <f>IF($A94="","",O94*G94)</f>
        <v/>
      </c>
      <c r="Q94" s="8">
        <f>IF($A94="","",IF(O94&lt;0,"CHECK",IF(AND(H94&lt;&gt;"",O94&lt;=H94),"REORDER","OK")))</f>
        <v/>
      </c>
    </row>
    <row r="95">
      <c r="A95" s="6" t="n"/>
      <c r="B95" s="6" t="n"/>
      <c r="C95" s="6" t="n"/>
      <c r="D95" s="6" t="n"/>
      <c r="E95" s="6" t="n"/>
      <c r="F95" s="6" t="n"/>
      <c r="G95" s="7" t="n"/>
      <c r="H95" s="6" t="n"/>
      <c r="I95" s="8">
        <f>IF($A95="","",SUMIFS(Register!$G$5:$G$2004,Register!$B$5:$B$2004,$A95,Register!$D$5:$D$2004,"Purchase / inward")+SUMIFS(Register!$G$5:$G$2004,Register!$B$5:$B$2004,$A95,Register!$D$5:$D$2004,"Sales return (inward)"))</f>
        <v/>
      </c>
      <c r="J95" s="8">
        <f>IF($A95="","",SUMIFS(Register!$G$5:$G$2004,Register!$B$5:$B$2004,$A95,Register!$D$5:$D$2004,"Sale / outward")+SUMIFS(Register!$G$5:$G$2004,Register!$B$5:$B$2004,$A95,Register!$D$5:$D$2004,"Purchase return (outward)"))</f>
        <v/>
      </c>
      <c r="K95" s="8">
        <f>IF($A95="","",SUMIFS(Register!$G$5:$G$2004,Register!$B$5:$B$2004,$A95,Register!$D$5:$D$2004,"Lost / stolen / destroyed"))</f>
        <v/>
      </c>
      <c r="L95" s="8">
        <f>IF($A95="","",SUMIFS(Register!$G$5:$G$2004,Register!$B$5:$B$2004,$A95,Register!$D$5:$D$2004,"Written off (damaged / expired)"))</f>
        <v/>
      </c>
      <c r="M95" s="8">
        <f>IF($A95="","",SUMIFS(Register!$G$5:$G$2004,Register!$B$5:$B$2004,$A95,Register!$D$5:$D$2004,"Gift / free sample"))</f>
        <v/>
      </c>
      <c r="N95" s="8">
        <f>IF($A95="","",SUMIFS(Register!$G$5:$G$2004,Register!$B$5:$B$2004,$A95,Register!$D$5:$D$2004,"Stock adjustment (+)")-SUMIFS(Register!$G$5:$G$2004,Register!$B$5:$B$2004,$A95,Register!$D$5:$D$2004,"Stock adjustment (-)"))</f>
        <v/>
      </c>
      <c r="O95" s="8">
        <f>IF($A95="","",F95+I95-J95-K95-L95-M95+N95)</f>
        <v/>
      </c>
      <c r="P95" s="9">
        <f>IF($A95="","",O95*G95)</f>
        <v/>
      </c>
      <c r="Q95" s="8">
        <f>IF($A95="","",IF(O95&lt;0,"CHECK",IF(AND(H95&lt;&gt;"",O95&lt;=H95),"REORDER","OK")))</f>
        <v/>
      </c>
    </row>
    <row r="96">
      <c r="A96" s="6" t="n"/>
      <c r="B96" s="6" t="n"/>
      <c r="C96" s="6" t="n"/>
      <c r="D96" s="6" t="n"/>
      <c r="E96" s="6" t="n"/>
      <c r="F96" s="6" t="n"/>
      <c r="G96" s="7" t="n"/>
      <c r="H96" s="6" t="n"/>
      <c r="I96" s="8">
        <f>IF($A96="","",SUMIFS(Register!$G$5:$G$2004,Register!$B$5:$B$2004,$A96,Register!$D$5:$D$2004,"Purchase / inward")+SUMIFS(Register!$G$5:$G$2004,Register!$B$5:$B$2004,$A96,Register!$D$5:$D$2004,"Sales return (inward)"))</f>
        <v/>
      </c>
      <c r="J96" s="8">
        <f>IF($A96="","",SUMIFS(Register!$G$5:$G$2004,Register!$B$5:$B$2004,$A96,Register!$D$5:$D$2004,"Sale / outward")+SUMIFS(Register!$G$5:$G$2004,Register!$B$5:$B$2004,$A96,Register!$D$5:$D$2004,"Purchase return (outward)"))</f>
        <v/>
      </c>
      <c r="K96" s="8">
        <f>IF($A96="","",SUMIFS(Register!$G$5:$G$2004,Register!$B$5:$B$2004,$A96,Register!$D$5:$D$2004,"Lost / stolen / destroyed"))</f>
        <v/>
      </c>
      <c r="L96" s="8">
        <f>IF($A96="","",SUMIFS(Register!$G$5:$G$2004,Register!$B$5:$B$2004,$A96,Register!$D$5:$D$2004,"Written off (damaged / expired)"))</f>
        <v/>
      </c>
      <c r="M96" s="8">
        <f>IF($A96="","",SUMIFS(Register!$G$5:$G$2004,Register!$B$5:$B$2004,$A96,Register!$D$5:$D$2004,"Gift / free sample"))</f>
        <v/>
      </c>
      <c r="N96" s="8">
        <f>IF($A96="","",SUMIFS(Register!$G$5:$G$2004,Register!$B$5:$B$2004,$A96,Register!$D$5:$D$2004,"Stock adjustment (+)")-SUMIFS(Register!$G$5:$G$2004,Register!$B$5:$B$2004,$A96,Register!$D$5:$D$2004,"Stock adjustment (-)"))</f>
        <v/>
      </c>
      <c r="O96" s="8">
        <f>IF($A96="","",F96+I96-J96-K96-L96-M96+N96)</f>
        <v/>
      </c>
      <c r="P96" s="9">
        <f>IF($A96="","",O96*G96)</f>
        <v/>
      </c>
      <c r="Q96" s="8">
        <f>IF($A96="","",IF(O96&lt;0,"CHECK",IF(AND(H96&lt;&gt;"",O96&lt;=H96),"REORDER","OK")))</f>
        <v/>
      </c>
    </row>
    <row r="97">
      <c r="A97" s="6" t="n"/>
      <c r="B97" s="6" t="n"/>
      <c r="C97" s="6" t="n"/>
      <c r="D97" s="6" t="n"/>
      <c r="E97" s="6" t="n"/>
      <c r="F97" s="6" t="n"/>
      <c r="G97" s="7" t="n"/>
      <c r="H97" s="6" t="n"/>
      <c r="I97" s="8">
        <f>IF($A97="","",SUMIFS(Register!$G$5:$G$2004,Register!$B$5:$B$2004,$A97,Register!$D$5:$D$2004,"Purchase / inward")+SUMIFS(Register!$G$5:$G$2004,Register!$B$5:$B$2004,$A97,Register!$D$5:$D$2004,"Sales return (inward)"))</f>
        <v/>
      </c>
      <c r="J97" s="8">
        <f>IF($A97="","",SUMIFS(Register!$G$5:$G$2004,Register!$B$5:$B$2004,$A97,Register!$D$5:$D$2004,"Sale / outward")+SUMIFS(Register!$G$5:$G$2004,Register!$B$5:$B$2004,$A97,Register!$D$5:$D$2004,"Purchase return (outward)"))</f>
        <v/>
      </c>
      <c r="K97" s="8">
        <f>IF($A97="","",SUMIFS(Register!$G$5:$G$2004,Register!$B$5:$B$2004,$A97,Register!$D$5:$D$2004,"Lost / stolen / destroyed"))</f>
        <v/>
      </c>
      <c r="L97" s="8">
        <f>IF($A97="","",SUMIFS(Register!$G$5:$G$2004,Register!$B$5:$B$2004,$A97,Register!$D$5:$D$2004,"Written off (damaged / expired)"))</f>
        <v/>
      </c>
      <c r="M97" s="8">
        <f>IF($A97="","",SUMIFS(Register!$G$5:$G$2004,Register!$B$5:$B$2004,$A97,Register!$D$5:$D$2004,"Gift / free sample"))</f>
        <v/>
      </c>
      <c r="N97" s="8">
        <f>IF($A97="","",SUMIFS(Register!$G$5:$G$2004,Register!$B$5:$B$2004,$A97,Register!$D$5:$D$2004,"Stock adjustment (+)")-SUMIFS(Register!$G$5:$G$2004,Register!$B$5:$B$2004,$A97,Register!$D$5:$D$2004,"Stock adjustment (-)"))</f>
        <v/>
      </c>
      <c r="O97" s="8">
        <f>IF($A97="","",F97+I97-J97-K97-L97-M97+N97)</f>
        <v/>
      </c>
      <c r="P97" s="9">
        <f>IF($A97="","",O97*G97)</f>
        <v/>
      </c>
      <c r="Q97" s="8">
        <f>IF($A97="","",IF(O97&lt;0,"CHECK",IF(AND(H97&lt;&gt;"",O97&lt;=H97),"REORDER","OK")))</f>
        <v/>
      </c>
    </row>
    <row r="98">
      <c r="A98" s="6" t="n"/>
      <c r="B98" s="6" t="n"/>
      <c r="C98" s="6" t="n"/>
      <c r="D98" s="6" t="n"/>
      <c r="E98" s="6" t="n"/>
      <c r="F98" s="6" t="n"/>
      <c r="G98" s="7" t="n"/>
      <c r="H98" s="6" t="n"/>
      <c r="I98" s="8">
        <f>IF($A98="","",SUMIFS(Register!$G$5:$G$2004,Register!$B$5:$B$2004,$A98,Register!$D$5:$D$2004,"Purchase / inward")+SUMIFS(Register!$G$5:$G$2004,Register!$B$5:$B$2004,$A98,Register!$D$5:$D$2004,"Sales return (inward)"))</f>
        <v/>
      </c>
      <c r="J98" s="8">
        <f>IF($A98="","",SUMIFS(Register!$G$5:$G$2004,Register!$B$5:$B$2004,$A98,Register!$D$5:$D$2004,"Sale / outward")+SUMIFS(Register!$G$5:$G$2004,Register!$B$5:$B$2004,$A98,Register!$D$5:$D$2004,"Purchase return (outward)"))</f>
        <v/>
      </c>
      <c r="K98" s="8">
        <f>IF($A98="","",SUMIFS(Register!$G$5:$G$2004,Register!$B$5:$B$2004,$A98,Register!$D$5:$D$2004,"Lost / stolen / destroyed"))</f>
        <v/>
      </c>
      <c r="L98" s="8">
        <f>IF($A98="","",SUMIFS(Register!$G$5:$G$2004,Register!$B$5:$B$2004,$A98,Register!$D$5:$D$2004,"Written off (damaged / expired)"))</f>
        <v/>
      </c>
      <c r="M98" s="8">
        <f>IF($A98="","",SUMIFS(Register!$G$5:$G$2004,Register!$B$5:$B$2004,$A98,Register!$D$5:$D$2004,"Gift / free sample"))</f>
        <v/>
      </c>
      <c r="N98" s="8">
        <f>IF($A98="","",SUMIFS(Register!$G$5:$G$2004,Register!$B$5:$B$2004,$A98,Register!$D$5:$D$2004,"Stock adjustment (+)")-SUMIFS(Register!$G$5:$G$2004,Register!$B$5:$B$2004,$A98,Register!$D$5:$D$2004,"Stock adjustment (-)"))</f>
        <v/>
      </c>
      <c r="O98" s="8">
        <f>IF($A98="","",F98+I98-J98-K98-L98-M98+N98)</f>
        <v/>
      </c>
      <c r="P98" s="9">
        <f>IF($A98="","",O98*G98)</f>
        <v/>
      </c>
      <c r="Q98" s="8">
        <f>IF($A98="","",IF(O98&lt;0,"CHECK",IF(AND(H98&lt;&gt;"",O98&lt;=H98),"REORDER","OK")))</f>
        <v/>
      </c>
    </row>
    <row r="99">
      <c r="A99" s="6" t="n"/>
      <c r="B99" s="6" t="n"/>
      <c r="C99" s="6" t="n"/>
      <c r="D99" s="6" t="n"/>
      <c r="E99" s="6" t="n"/>
      <c r="F99" s="6" t="n"/>
      <c r="G99" s="7" t="n"/>
      <c r="H99" s="6" t="n"/>
      <c r="I99" s="8">
        <f>IF($A99="","",SUMIFS(Register!$G$5:$G$2004,Register!$B$5:$B$2004,$A99,Register!$D$5:$D$2004,"Purchase / inward")+SUMIFS(Register!$G$5:$G$2004,Register!$B$5:$B$2004,$A99,Register!$D$5:$D$2004,"Sales return (inward)"))</f>
        <v/>
      </c>
      <c r="J99" s="8">
        <f>IF($A99="","",SUMIFS(Register!$G$5:$G$2004,Register!$B$5:$B$2004,$A99,Register!$D$5:$D$2004,"Sale / outward")+SUMIFS(Register!$G$5:$G$2004,Register!$B$5:$B$2004,$A99,Register!$D$5:$D$2004,"Purchase return (outward)"))</f>
        <v/>
      </c>
      <c r="K99" s="8">
        <f>IF($A99="","",SUMIFS(Register!$G$5:$G$2004,Register!$B$5:$B$2004,$A99,Register!$D$5:$D$2004,"Lost / stolen / destroyed"))</f>
        <v/>
      </c>
      <c r="L99" s="8">
        <f>IF($A99="","",SUMIFS(Register!$G$5:$G$2004,Register!$B$5:$B$2004,$A99,Register!$D$5:$D$2004,"Written off (damaged / expired)"))</f>
        <v/>
      </c>
      <c r="M99" s="8">
        <f>IF($A99="","",SUMIFS(Register!$G$5:$G$2004,Register!$B$5:$B$2004,$A99,Register!$D$5:$D$2004,"Gift / free sample"))</f>
        <v/>
      </c>
      <c r="N99" s="8">
        <f>IF($A99="","",SUMIFS(Register!$G$5:$G$2004,Register!$B$5:$B$2004,$A99,Register!$D$5:$D$2004,"Stock adjustment (+)")-SUMIFS(Register!$G$5:$G$2004,Register!$B$5:$B$2004,$A99,Register!$D$5:$D$2004,"Stock adjustment (-)"))</f>
        <v/>
      </c>
      <c r="O99" s="8">
        <f>IF($A99="","",F99+I99-J99-K99-L99-M99+N99)</f>
        <v/>
      </c>
      <c r="P99" s="9">
        <f>IF($A99="","",O99*G99)</f>
        <v/>
      </c>
      <c r="Q99" s="8">
        <f>IF($A99="","",IF(O99&lt;0,"CHECK",IF(AND(H99&lt;&gt;"",O99&lt;=H99),"REORDER","OK")))</f>
        <v/>
      </c>
    </row>
    <row r="100">
      <c r="A100" s="6" t="n"/>
      <c r="B100" s="6" t="n"/>
      <c r="C100" s="6" t="n"/>
      <c r="D100" s="6" t="n"/>
      <c r="E100" s="6" t="n"/>
      <c r="F100" s="6" t="n"/>
      <c r="G100" s="7" t="n"/>
      <c r="H100" s="6" t="n"/>
      <c r="I100" s="8">
        <f>IF($A100="","",SUMIFS(Register!$G$5:$G$2004,Register!$B$5:$B$2004,$A100,Register!$D$5:$D$2004,"Purchase / inward")+SUMIFS(Register!$G$5:$G$2004,Register!$B$5:$B$2004,$A100,Register!$D$5:$D$2004,"Sales return (inward)"))</f>
        <v/>
      </c>
      <c r="J100" s="8">
        <f>IF($A100="","",SUMIFS(Register!$G$5:$G$2004,Register!$B$5:$B$2004,$A100,Register!$D$5:$D$2004,"Sale / outward")+SUMIFS(Register!$G$5:$G$2004,Register!$B$5:$B$2004,$A100,Register!$D$5:$D$2004,"Purchase return (outward)"))</f>
        <v/>
      </c>
      <c r="K100" s="8">
        <f>IF($A100="","",SUMIFS(Register!$G$5:$G$2004,Register!$B$5:$B$2004,$A100,Register!$D$5:$D$2004,"Lost / stolen / destroyed"))</f>
        <v/>
      </c>
      <c r="L100" s="8">
        <f>IF($A100="","",SUMIFS(Register!$G$5:$G$2004,Register!$B$5:$B$2004,$A100,Register!$D$5:$D$2004,"Written off (damaged / expired)"))</f>
        <v/>
      </c>
      <c r="M100" s="8">
        <f>IF($A100="","",SUMIFS(Register!$G$5:$G$2004,Register!$B$5:$B$2004,$A100,Register!$D$5:$D$2004,"Gift / free sample"))</f>
        <v/>
      </c>
      <c r="N100" s="8">
        <f>IF($A100="","",SUMIFS(Register!$G$5:$G$2004,Register!$B$5:$B$2004,$A100,Register!$D$5:$D$2004,"Stock adjustment (+)")-SUMIFS(Register!$G$5:$G$2004,Register!$B$5:$B$2004,$A100,Register!$D$5:$D$2004,"Stock adjustment (-)"))</f>
        <v/>
      </c>
      <c r="O100" s="8">
        <f>IF($A100="","",F100+I100-J100-K100-L100-M100+N100)</f>
        <v/>
      </c>
      <c r="P100" s="9">
        <f>IF($A100="","",O100*G100)</f>
        <v/>
      </c>
      <c r="Q100" s="8">
        <f>IF($A100="","",IF(O100&lt;0,"CHECK",IF(AND(H100&lt;&gt;"",O100&lt;=H100),"REORDER","OK")))</f>
        <v/>
      </c>
    </row>
    <row r="101">
      <c r="A101" s="6" t="n"/>
      <c r="B101" s="6" t="n"/>
      <c r="C101" s="6" t="n"/>
      <c r="D101" s="6" t="n"/>
      <c r="E101" s="6" t="n"/>
      <c r="F101" s="6" t="n"/>
      <c r="G101" s="7" t="n"/>
      <c r="H101" s="6" t="n"/>
      <c r="I101" s="8">
        <f>IF($A101="","",SUMIFS(Register!$G$5:$G$2004,Register!$B$5:$B$2004,$A101,Register!$D$5:$D$2004,"Purchase / inward")+SUMIFS(Register!$G$5:$G$2004,Register!$B$5:$B$2004,$A101,Register!$D$5:$D$2004,"Sales return (inward)"))</f>
        <v/>
      </c>
      <c r="J101" s="8">
        <f>IF($A101="","",SUMIFS(Register!$G$5:$G$2004,Register!$B$5:$B$2004,$A101,Register!$D$5:$D$2004,"Sale / outward")+SUMIFS(Register!$G$5:$G$2004,Register!$B$5:$B$2004,$A101,Register!$D$5:$D$2004,"Purchase return (outward)"))</f>
        <v/>
      </c>
      <c r="K101" s="8">
        <f>IF($A101="","",SUMIFS(Register!$G$5:$G$2004,Register!$B$5:$B$2004,$A101,Register!$D$5:$D$2004,"Lost / stolen / destroyed"))</f>
        <v/>
      </c>
      <c r="L101" s="8">
        <f>IF($A101="","",SUMIFS(Register!$G$5:$G$2004,Register!$B$5:$B$2004,$A101,Register!$D$5:$D$2004,"Written off (damaged / expired)"))</f>
        <v/>
      </c>
      <c r="M101" s="8">
        <f>IF($A101="","",SUMIFS(Register!$G$5:$G$2004,Register!$B$5:$B$2004,$A101,Register!$D$5:$D$2004,"Gift / free sample"))</f>
        <v/>
      </c>
      <c r="N101" s="8">
        <f>IF($A101="","",SUMIFS(Register!$G$5:$G$2004,Register!$B$5:$B$2004,$A101,Register!$D$5:$D$2004,"Stock adjustment (+)")-SUMIFS(Register!$G$5:$G$2004,Register!$B$5:$B$2004,$A101,Register!$D$5:$D$2004,"Stock adjustment (-)"))</f>
        <v/>
      </c>
      <c r="O101" s="8">
        <f>IF($A101="","",F101+I101-J101-K101-L101-M101+N101)</f>
        <v/>
      </c>
      <c r="P101" s="9">
        <f>IF($A101="","",O101*G101)</f>
        <v/>
      </c>
      <c r="Q101" s="8">
        <f>IF($A101="","",IF(O101&lt;0,"CHECK",IF(AND(H101&lt;&gt;"",O101&lt;=H101),"REORDER","OK")))</f>
        <v/>
      </c>
    </row>
    <row r="102">
      <c r="A102" s="6" t="n"/>
      <c r="B102" s="6" t="n"/>
      <c r="C102" s="6" t="n"/>
      <c r="D102" s="6" t="n"/>
      <c r="E102" s="6" t="n"/>
      <c r="F102" s="6" t="n"/>
      <c r="G102" s="7" t="n"/>
      <c r="H102" s="6" t="n"/>
      <c r="I102" s="8">
        <f>IF($A102="","",SUMIFS(Register!$G$5:$G$2004,Register!$B$5:$B$2004,$A102,Register!$D$5:$D$2004,"Purchase / inward")+SUMIFS(Register!$G$5:$G$2004,Register!$B$5:$B$2004,$A102,Register!$D$5:$D$2004,"Sales return (inward)"))</f>
        <v/>
      </c>
      <c r="J102" s="8">
        <f>IF($A102="","",SUMIFS(Register!$G$5:$G$2004,Register!$B$5:$B$2004,$A102,Register!$D$5:$D$2004,"Sale / outward")+SUMIFS(Register!$G$5:$G$2004,Register!$B$5:$B$2004,$A102,Register!$D$5:$D$2004,"Purchase return (outward)"))</f>
        <v/>
      </c>
      <c r="K102" s="8">
        <f>IF($A102="","",SUMIFS(Register!$G$5:$G$2004,Register!$B$5:$B$2004,$A102,Register!$D$5:$D$2004,"Lost / stolen / destroyed"))</f>
        <v/>
      </c>
      <c r="L102" s="8">
        <f>IF($A102="","",SUMIFS(Register!$G$5:$G$2004,Register!$B$5:$B$2004,$A102,Register!$D$5:$D$2004,"Written off (damaged / expired)"))</f>
        <v/>
      </c>
      <c r="M102" s="8">
        <f>IF($A102="","",SUMIFS(Register!$G$5:$G$2004,Register!$B$5:$B$2004,$A102,Register!$D$5:$D$2004,"Gift / free sample"))</f>
        <v/>
      </c>
      <c r="N102" s="8">
        <f>IF($A102="","",SUMIFS(Register!$G$5:$G$2004,Register!$B$5:$B$2004,$A102,Register!$D$5:$D$2004,"Stock adjustment (+)")-SUMIFS(Register!$G$5:$G$2004,Register!$B$5:$B$2004,$A102,Register!$D$5:$D$2004,"Stock adjustment (-)"))</f>
        <v/>
      </c>
      <c r="O102" s="8">
        <f>IF($A102="","",F102+I102-J102-K102-L102-M102+N102)</f>
        <v/>
      </c>
      <c r="P102" s="9">
        <f>IF($A102="","",O102*G102)</f>
        <v/>
      </c>
      <c r="Q102" s="8">
        <f>IF($A102="","",IF(O102&lt;0,"CHECK",IF(AND(H102&lt;&gt;"",O102&lt;=H102),"REORDER","OK")))</f>
        <v/>
      </c>
    </row>
    <row r="103">
      <c r="A103" s="6" t="n"/>
      <c r="B103" s="6" t="n"/>
      <c r="C103" s="6" t="n"/>
      <c r="D103" s="6" t="n"/>
      <c r="E103" s="6" t="n"/>
      <c r="F103" s="6" t="n"/>
      <c r="G103" s="7" t="n"/>
      <c r="H103" s="6" t="n"/>
      <c r="I103" s="8">
        <f>IF($A103="","",SUMIFS(Register!$G$5:$G$2004,Register!$B$5:$B$2004,$A103,Register!$D$5:$D$2004,"Purchase / inward")+SUMIFS(Register!$G$5:$G$2004,Register!$B$5:$B$2004,$A103,Register!$D$5:$D$2004,"Sales return (inward)"))</f>
        <v/>
      </c>
      <c r="J103" s="8">
        <f>IF($A103="","",SUMIFS(Register!$G$5:$G$2004,Register!$B$5:$B$2004,$A103,Register!$D$5:$D$2004,"Sale / outward")+SUMIFS(Register!$G$5:$G$2004,Register!$B$5:$B$2004,$A103,Register!$D$5:$D$2004,"Purchase return (outward)"))</f>
        <v/>
      </c>
      <c r="K103" s="8">
        <f>IF($A103="","",SUMIFS(Register!$G$5:$G$2004,Register!$B$5:$B$2004,$A103,Register!$D$5:$D$2004,"Lost / stolen / destroyed"))</f>
        <v/>
      </c>
      <c r="L103" s="8">
        <f>IF($A103="","",SUMIFS(Register!$G$5:$G$2004,Register!$B$5:$B$2004,$A103,Register!$D$5:$D$2004,"Written off (damaged / expired)"))</f>
        <v/>
      </c>
      <c r="M103" s="8">
        <f>IF($A103="","",SUMIFS(Register!$G$5:$G$2004,Register!$B$5:$B$2004,$A103,Register!$D$5:$D$2004,"Gift / free sample"))</f>
        <v/>
      </c>
      <c r="N103" s="8">
        <f>IF($A103="","",SUMIFS(Register!$G$5:$G$2004,Register!$B$5:$B$2004,$A103,Register!$D$5:$D$2004,"Stock adjustment (+)")-SUMIFS(Register!$G$5:$G$2004,Register!$B$5:$B$2004,$A103,Register!$D$5:$D$2004,"Stock adjustment (-)"))</f>
        <v/>
      </c>
      <c r="O103" s="8">
        <f>IF($A103="","",F103+I103-J103-K103-L103-M103+N103)</f>
        <v/>
      </c>
      <c r="P103" s="9">
        <f>IF($A103="","",O103*G103)</f>
        <v/>
      </c>
      <c r="Q103" s="8">
        <f>IF($A103="","",IF(O103&lt;0,"CHECK",IF(AND(H103&lt;&gt;"",O103&lt;=H103),"REORDER","OK")))</f>
        <v/>
      </c>
    </row>
    <row r="104">
      <c r="A104" s="6" t="n"/>
      <c r="B104" s="6" t="n"/>
      <c r="C104" s="6" t="n"/>
      <c r="D104" s="6" t="n"/>
      <c r="E104" s="6" t="n"/>
      <c r="F104" s="6" t="n"/>
      <c r="G104" s="7" t="n"/>
      <c r="H104" s="6" t="n"/>
      <c r="I104" s="8">
        <f>IF($A104="","",SUMIFS(Register!$G$5:$G$2004,Register!$B$5:$B$2004,$A104,Register!$D$5:$D$2004,"Purchase / inward")+SUMIFS(Register!$G$5:$G$2004,Register!$B$5:$B$2004,$A104,Register!$D$5:$D$2004,"Sales return (inward)"))</f>
        <v/>
      </c>
      <c r="J104" s="8">
        <f>IF($A104="","",SUMIFS(Register!$G$5:$G$2004,Register!$B$5:$B$2004,$A104,Register!$D$5:$D$2004,"Sale / outward")+SUMIFS(Register!$G$5:$G$2004,Register!$B$5:$B$2004,$A104,Register!$D$5:$D$2004,"Purchase return (outward)"))</f>
        <v/>
      </c>
      <c r="K104" s="8">
        <f>IF($A104="","",SUMIFS(Register!$G$5:$G$2004,Register!$B$5:$B$2004,$A104,Register!$D$5:$D$2004,"Lost / stolen / destroyed"))</f>
        <v/>
      </c>
      <c r="L104" s="8">
        <f>IF($A104="","",SUMIFS(Register!$G$5:$G$2004,Register!$B$5:$B$2004,$A104,Register!$D$5:$D$2004,"Written off (damaged / expired)"))</f>
        <v/>
      </c>
      <c r="M104" s="8">
        <f>IF($A104="","",SUMIFS(Register!$G$5:$G$2004,Register!$B$5:$B$2004,$A104,Register!$D$5:$D$2004,"Gift / free sample"))</f>
        <v/>
      </c>
      <c r="N104" s="8">
        <f>IF($A104="","",SUMIFS(Register!$G$5:$G$2004,Register!$B$5:$B$2004,$A104,Register!$D$5:$D$2004,"Stock adjustment (+)")-SUMIFS(Register!$G$5:$G$2004,Register!$B$5:$B$2004,$A104,Register!$D$5:$D$2004,"Stock adjustment (-)"))</f>
        <v/>
      </c>
      <c r="O104" s="8">
        <f>IF($A104="","",F104+I104-J104-K104-L104-M104+N104)</f>
        <v/>
      </c>
      <c r="P104" s="9">
        <f>IF($A104="","",O104*G104)</f>
        <v/>
      </c>
      <c r="Q104" s="8">
        <f>IF($A104="","",IF(O104&lt;0,"CHECK",IF(AND(H104&lt;&gt;"",O104&lt;=H104),"REORDER","OK")))</f>
        <v/>
      </c>
    </row>
    <row r="105">
      <c r="A105" s="6" t="n"/>
      <c r="B105" s="6" t="n"/>
      <c r="C105" s="6" t="n"/>
      <c r="D105" s="6" t="n"/>
      <c r="E105" s="6" t="n"/>
      <c r="F105" s="6" t="n"/>
      <c r="G105" s="7" t="n"/>
      <c r="H105" s="6" t="n"/>
      <c r="I105" s="8">
        <f>IF($A105="","",SUMIFS(Register!$G$5:$G$2004,Register!$B$5:$B$2004,$A105,Register!$D$5:$D$2004,"Purchase / inward")+SUMIFS(Register!$G$5:$G$2004,Register!$B$5:$B$2004,$A105,Register!$D$5:$D$2004,"Sales return (inward)"))</f>
        <v/>
      </c>
      <c r="J105" s="8">
        <f>IF($A105="","",SUMIFS(Register!$G$5:$G$2004,Register!$B$5:$B$2004,$A105,Register!$D$5:$D$2004,"Sale / outward")+SUMIFS(Register!$G$5:$G$2004,Register!$B$5:$B$2004,$A105,Register!$D$5:$D$2004,"Purchase return (outward)"))</f>
        <v/>
      </c>
      <c r="K105" s="8">
        <f>IF($A105="","",SUMIFS(Register!$G$5:$G$2004,Register!$B$5:$B$2004,$A105,Register!$D$5:$D$2004,"Lost / stolen / destroyed"))</f>
        <v/>
      </c>
      <c r="L105" s="8">
        <f>IF($A105="","",SUMIFS(Register!$G$5:$G$2004,Register!$B$5:$B$2004,$A105,Register!$D$5:$D$2004,"Written off (damaged / expired)"))</f>
        <v/>
      </c>
      <c r="M105" s="8">
        <f>IF($A105="","",SUMIFS(Register!$G$5:$G$2004,Register!$B$5:$B$2004,$A105,Register!$D$5:$D$2004,"Gift / free sample"))</f>
        <v/>
      </c>
      <c r="N105" s="8">
        <f>IF($A105="","",SUMIFS(Register!$G$5:$G$2004,Register!$B$5:$B$2004,$A105,Register!$D$5:$D$2004,"Stock adjustment (+)")-SUMIFS(Register!$G$5:$G$2004,Register!$B$5:$B$2004,$A105,Register!$D$5:$D$2004,"Stock adjustment (-)"))</f>
        <v/>
      </c>
      <c r="O105" s="8">
        <f>IF($A105="","",F105+I105-J105-K105-L105-M105+N105)</f>
        <v/>
      </c>
      <c r="P105" s="9">
        <f>IF($A105="","",O105*G105)</f>
        <v/>
      </c>
      <c r="Q105" s="8">
        <f>IF($A105="","",IF(O105&lt;0,"CHECK",IF(AND(H105&lt;&gt;"",O105&lt;=H105),"REORDER","OK")))</f>
        <v/>
      </c>
    </row>
    <row r="106">
      <c r="A106" s="6" t="n"/>
      <c r="B106" s="6" t="n"/>
      <c r="C106" s="6" t="n"/>
      <c r="D106" s="6" t="n"/>
      <c r="E106" s="6" t="n"/>
      <c r="F106" s="6" t="n"/>
      <c r="G106" s="7" t="n"/>
      <c r="H106" s="6" t="n"/>
      <c r="I106" s="8">
        <f>IF($A106="","",SUMIFS(Register!$G$5:$G$2004,Register!$B$5:$B$2004,$A106,Register!$D$5:$D$2004,"Purchase / inward")+SUMIFS(Register!$G$5:$G$2004,Register!$B$5:$B$2004,$A106,Register!$D$5:$D$2004,"Sales return (inward)"))</f>
        <v/>
      </c>
      <c r="J106" s="8">
        <f>IF($A106="","",SUMIFS(Register!$G$5:$G$2004,Register!$B$5:$B$2004,$A106,Register!$D$5:$D$2004,"Sale / outward")+SUMIFS(Register!$G$5:$G$2004,Register!$B$5:$B$2004,$A106,Register!$D$5:$D$2004,"Purchase return (outward)"))</f>
        <v/>
      </c>
      <c r="K106" s="8">
        <f>IF($A106="","",SUMIFS(Register!$G$5:$G$2004,Register!$B$5:$B$2004,$A106,Register!$D$5:$D$2004,"Lost / stolen / destroyed"))</f>
        <v/>
      </c>
      <c r="L106" s="8">
        <f>IF($A106="","",SUMIFS(Register!$G$5:$G$2004,Register!$B$5:$B$2004,$A106,Register!$D$5:$D$2004,"Written off (damaged / expired)"))</f>
        <v/>
      </c>
      <c r="M106" s="8">
        <f>IF($A106="","",SUMIFS(Register!$G$5:$G$2004,Register!$B$5:$B$2004,$A106,Register!$D$5:$D$2004,"Gift / free sample"))</f>
        <v/>
      </c>
      <c r="N106" s="8">
        <f>IF($A106="","",SUMIFS(Register!$G$5:$G$2004,Register!$B$5:$B$2004,$A106,Register!$D$5:$D$2004,"Stock adjustment (+)")-SUMIFS(Register!$G$5:$G$2004,Register!$B$5:$B$2004,$A106,Register!$D$5:$D$2004,"Stock adjustment (-)"))</f>
        <v/>
      </c>
      <c r="O106" s="8">
        <f>IF($A106="","",F106+I106-J106-K106-L106-M106+N106)</f>
        <v/>
      </c>
      <c r="P106" s="9">
        <f>IF($A106="","",O106*G106)</f>
        <v/>
      </c>
      <c r="Q106" s="8">
        <f>IF($A106="","",IF(O106&lt;0,"CHECK",IF(AND(H106&lt;&gt;"",O106&lt;=H106),"REORDER","OK")))</f>
        <v/>
      </c>
    </row>
    <row r="107">
      <c r="A107" s="6" t="n"/>
      <c r="B107" s="6" t="n"/>
      <c r="C107" s="6" t="n"/>
      <c r="D107" s="6" t="n"/>
      <c r="E107" s="6" t="n"/>
      <c r="F107" s="6" t="n"/>
      <c r="G107" s="7" t="n"/>
      <c r="H107" s="6" t="n"/>
      <c r="I107" s="8">
        <f>IF($A107="","",SUMIFS(Register!$G$5:$G$2004,Register!$B$5:$B$2004,$A107,Register!$D$5:$D$2004,"Purchase / inward")+SUMIFS(Register!$G$5:$G$2004,Register!$B$5:$B$2004,$A107,Register!$D$5:$D$2004,"Sales return (inward)"))</f>
        <v/>
      </c>
      <c r="J107" s="8">
        <f>IF($A107="","",SUMIFS(Register!$G$5:$G$2004,Register!$B$5:$B$2004,$A107,Register!$D$5:$D$2004,"Sale / outward")+SUMIFS(Register!$G$5:$G$2004,Register!$B$5:$B$2004,$A107,Register!$D$5:$D$2004,"Purchase return (outward)"))</f>
        <v/>
      </c>
      <c r="K107" s="8">
        <f>IF($A107="","",SUMIFS(Register!$G$5:$G$2004,Register!$B$5:$B$2004,$A107,Register!$D$5:$D$2004,"Lost / stolen / destroyed"))</f>
        <v/>
      </c>
      <c r="L107" s="8">
        <f>IF($A107="","",SUMIFS(Register!$G$5:$G$2004,Register!$B$5:$B$2004,$A107,Register!$D$5:$D$2004,"Written off (damaged / expired)"))</f>
        <v/>
      </c>
      <c r="M107" s="8">
        <f>IF($A107="","",SUMIFS(Register!$G$5:$G$2004,Register!$B$5:$B$2004,$A107,Register!$D$5:$D$2004,"Gift / free sample"))</f>
        <v/>
      </c>
      <c r="N107" s="8">
        <f>IF($A107="","",SUMIFS(Register!$G$5:$G$2004,Register!$B$5:$B$2004,$A107,Register!$D$5:$D$2004,"Stock adjustment (+)")-SUMIFS(Register!$G$5:$G$2004,Register!$B$5:$B$2004,$A107,Register!$D$5:$D$2004,"Stock adjustment (-)"))</f>
        <v/>
      </c>
      <c r="O107" s="8">
        <f>IF($A107="","",F107+I107-J107-K107-L107-M107+N107)</f>
        <v/>
      </c>
      <c r="P107" s="9">
        <f>IF($A107="","",O107*G107)</f>
        <v/>
      </c>
      <c r="Q107" s="8">
        <f>IF($A107="","",IF(O107&lt;0,"CHECK",IF(AND(H107&lt;&gt;"",O107&lt;=H107),"REORDER","OK")))</f>
        <v/>
      </c>
    </row>
    <row r="108">
      <c r="A108" s="6" t="n"/>
      <c r="B108" s="6" t="n"/>
      <c r="C108" s="6" t="n"/>
      <c r="D108" s="6" t="n"/>
      <c r="E108" s="6" t="n"/>
      <c r="F108" s="6" t="n"/>
      <c r="G108" s="7" t="n"/>
      <c r="H108" s="6" t="n"/>
      <c r="I108" s="8">
        <f>IF($A108="","",SUMIFS(Register!$G$5:$G$2004,Register!$B$5:$B$2004,$A108,Register!$D$5:$D$2004,"Purchase / inward")+SUMIFS(Register!$G$5:$G$2004,Register!$B$5:$B$2004,$A108,Register!$D$5:$D$2004,"Sales return (inward)"))</f>
        <v/>
      </c>
      <c r="J108" s="8">
        <f>IF($A108="","",SUMIFS(Register!$G$5:$G$2004,Register!$B$5:$B$2004,$A108,Register!$D$5:$D$2004,"Sale / outward")+SUMIFS(Register!$G$5:$G$2004,Register!$B$5:$B$2004,$A108,Register!$D$5:$D$2004,"Purchase return (outward)"))</f>
        <v/>
      </c>
      <c r="K108" s="8">
        <f>IF($A108="","",SUMIFS(Register!$G$5:$G$2004,Register!$B$5:$B$2004,$A108,Register!$D$5:$D$2004,"Lost / stolen / destroyed"))</f>
        <v/>
      </c>
      <c r="L108" s="8">
        <f>IF($A108="","",SUMIFS(Register!$G$5:$G$2004,Register!$B$5:$B$2004,$A108,Register!$D$5:$D$2004,"Written off (damaged / expired)"))</f>
        <v/>
      </c>
      <c r="M108" s="8">
        <f>IF($A108="","",SUMIFS(Register!$G$5:$G$2004,Register!$B$5:$B$2004,$A108,Register!$D$5:$D$2004,"Gift / free sample"))</f>
        <v/>
      </c>
      <c r="N108" s="8">
        <f>IF($A108="","",SUMIFS(Register!$G$5:$G$2004,Register!$B$5:$B$2004,$A108,Register!$D$5:$D$2004,"Stock adjustment (+)")-SUMIFS(Register!$G$5:$G$2004,Register!$B$5:$B$2004,$A108,Register!$D$5:$D$2004,"Stock adjustment (-)"))</f>
        <v/>
      </c>
      <c r="O108" s="8">
        <f>IF($A108="","",F108+I108-J108-K108-L108-M108+N108)</f>
        <v/>
      </c>
      <c r="P108" s="9">
        <f>IF($A108="","",O108*G108)</f>
        <v/>
      </c>
      <c r="Q108" s="8">
        <f>IF($A108="","",IF(O108&lt;0,"CHECK",IF(AND(H108&lt;&gt;"",O108&lt;=H108),"REORDER","OK")))</f>
        <v/>
      </c>
    </row>
    <row r="109">
      <c r="A109" s="6" t="n"/>
      <c r="B109" s="6" t="n"/>
      <c r="C109" s="6" t="n"/>
      <c r="D109" s="6" t="n"/>
      <c r="E109" s="6" t="n"/>
      <c r="F109" s="6" t="n"/>
      <c r="G109" s="7" t="n"/>
      <c r="H109" s="6" t="n"/>
      <c r="I109" s="8">
        <f>IF($A109="","",SUMIFS(Register!$G$5:$G$2004,Register!$B$5:$B$2004,$A109,Register!$D$5:$D$2004,"Purchase / inward")+SUMIFS(Register!$G$5:$G$2004,Register!$B$5:$B$2004,$A109,Register!$D$5:$D$2004,"Sales return (inward)"))</f>
        <v/>
      </c>
      <c r="J109" s="8">
        <f>IF($A109="","",SUMIFS(Register!$G$5:$G$2004,Register!$B$5:$B$2004,$A109,Register!$D$5:$D$2004,"Sale / outward")+SUMIFS(Register!$G$5:$G$2004,Register!$B$5:$B$2004,$A109,Register!$D$5:$D$2004,"Purchase return (outward)"))</f>
        <v/>
      </c>
      <c r="K109" s="8">
        <f>IF($A109="","",SUMIFS(Register!$G$5:$G$2004,Register!$B$5:$B$2004,$A109,Register!$D$5:$D$2004,"Lost / stolen / destroyed"))</f>
        <v/>
      </c>
      <c r="L109" s="8">
        <f>IF($A109="","",SUMIFS(Register!$G$5:$G$2004,Register!$B$5:$B$2004,$A109,Register!$D$5:$D$2004,"Written off (damaged / expired)"))</f>
        <v/>
      </c>
      <c r="M109" s="8">
        <f>IF($A109="","",SUMIFS(Register!$G$5:$G$2004,Register!$B$5:$B$2004,$A109,Register!$D$5:$D$2004,"Gift / free sample"))</f>
        <v/>
      </c>
      <c r="N109" s="8">
        <f>IF($A109="","",SUMIFS(Register!$G$5:$G$2004,Register!$B$5:$B$2004,$A109,Register!$D$5:$D$2004,"Stock adjustment (+)")-SUMIFS(Register!$G$5:$G$2004,Register!$B$5:$B$2004,$A109,Register!$D$5:$D$2004,"Stock adjustment (-)"))</f>
        <v/>
      </c>
      <c r="O109" s="8">
        <f>IF($A109="","",F109+I109-J109-K109-L109-M109+N109)</f>
        <v/>
      </c>
      <c r="P109" s="9">
        <f>IF($A109="","",O109*G109)</f>
        <v/>
      </c>
      <c r="Q109" s="8">
        <f>IF($A109="","",IF(O109&lt;0,"CHECK",IF(AND(H109&lt;&gt;"",O109&lt;=H109),"REORDER","OK")))</f>
        <v/>
      </c>
    </row>
    <row r="110">
      <c r="A110" s="6" t="n"/>
      <c r="B110" s="6" t="n"/>
      <c r="C110" s="6" t="n"/>
      <c r="D110" s="6" t="n"/>
      <c r="E110" s="6" t="n"/>
      <c r="F110" s="6" t="n"/>
      <c r="G110" s="7" t="n"/>
      <c r="H110" s="6" t="n"/>
      <c r="I110" s="8">
        <f>IF($A110="","",SUMIFS(Register!$G$5:$G$2004,Register!$B$5:$B$2004,$A110,Register!$D$5:$D$2004,"Purchase / inward")+SUMIFS(Register!$G$5:$G$2004,Register!$B$5:$B$2004,$A110,Register!$D$5:$D$2004,"Sales return (inward)"))</f>
        <v/>
      </c>
      <c r="J110" s="8">
        <f>IF($A110="","",SUMIFS(Register!$G$5:$G$2004,Register!$B$5:$B$2004,$A110,Register!$D$5:$D$2004,"Sale / outward")+SUMIFS(Register!$G$5:$G$2004,Register!$B$5:$B$2004,$A110,Register!$D$5:$D$2004,"Purchase return (outward)"))</f>
        <v/>
      </c>
      <c r="K110" s="8">
        <f>IF($A110="","",SUMIFS(Register!$G$5:$G$2004,Register!$B$5:$B$2004,$A110,Register!$D$5:$D$2004,"Lost / stolen / destroyed"))</f>
        <v/>
      </c>
      <c r="L110" s="8">
        <f>IF($A110="","",SUMIFS(Register!$G$5:$G$2004,Register!$B$5:$B$2004,$A110,Register!$D$5:$D$2004,"Written off (damaged / expired)"))</f>
        <v/>
      </c>
      <c r="M110" s="8">
        <f>IF($A110="","",SUMIFS(Register!$G$5:$G$2004,Register!$B$5:$B$2004,$A110,Register!$D$5:$D$2004,"Gift / free sample"))</f>
        <v/>
      </c>
      <c r="N110" s="8">
        <f>IF($A110="","",SUMIFS(Register!$G$5:$G$2004,Register!$B$5:$B$2004,$A110,Register!$D$5:$D$2004,"Stock adjustment (+)")-SUMIFS(Register!$G$5:$G$2004,Register!$B$5:$B$2004,$A110,Register!$D$5:$D$2004,"Stock adjustment (-)"))</f>
        <v/>
      </c>
      <c r="O110" s="8">
        <f>IF($A110="","",F110+I110-J110-K110-L110-M110+N110)</f>
        <v/>
      </c>
      <c r="P110" s="9">
        <f>IF($A110="","",O110*G110)</f>
        <v/>
      </c>
      <c r="Q110" s="8">
        <f>IF($A110="","",IF(O110&lt;0,"CHECK",IF(AND(H110&lt;&gt;"",O110&lt;=H110),"REORDER","OK")))</f>
        <v/>
      </c>
    </row>
    <row r="111">
      <c r="A111" s="6" t="n"/>
      <c r="B111" s="6" t="n"/>
      <c r="C111" s="6" t="n"/>
      <c r="D111" s="6" t="n"/>
      <c r="E111" s="6" t="n"/>
      <c r="F111" s="6" t="n"/>
      <c r="G111" s="7" t="n"/>
      <c r="H111" s="6" t="n"/>
      <c r="I111" s="8">
        <f>IF($A111="","",SUMIFS(Register!$G$5:$G$2004,Register!$B$5:$B$2004,$A111,Register!$D$5:$D$2004,"Purchase / inward")+SUMIFS(Register!$G$5:$G$2004,Register!$B$5:$B$2004,$A111,Register!$D$5:$D$2004,"Sales return (inward)"))</f>
        <v/>
      </c>
      <c r="J111" s="8">
        <f>IF($A111="","",SUMIFS(Register!$G$5:$G$2004,Register!$B$5:$B$2004,$A111,Register!$D$5:$D$2004,"Sale / outward")+SUMIFS(Register!$G$5:$G$2004,Register!$B$5:$B$2004,$A111,Register!$D$5:$D$2004,"Purchase return (outward)"))</f>
        <v/>
      </c>
      <c r="K111" s="8">
        <f>IF($A111="","",SUMIFS(Register!$G$5:$G$2004,Register!$B$5:$B$2004,$A111,Register!$D$5:$D$2004,"Lost / stolen / destroyed"))</f>
        <v/>
      </c>
      <c r="L111" s="8">
        <f>IF($A111="","",SUMIFS(Register!$G$5:$G$2004,Register!$B$5:$B$2004,$A111,Register!$D$5:$D$2004,"Written off (damaged / expired)"))</f>
        <v/>
      </c>
      <c r="M111" s="8">
        <f>IF($A111="","",SUMIFS(Register!$G$5:$G$2004,Register!$B$5:$B$2004,$A111,Register!$D$5:$D$2004,"Gift / free sample"))</f>
        <v/>
      </c>
      <c r="N111" s="8">
        <f>IF($A111="","",SUMIFS(Register!$G$5:$G$2004,Register!$B$5:$B$2004,$A111,Register!$D$5:$D$2004,"Stock adjustment (+)")-SUMIFS(Register!$G$5:$G$2004,Register!$B$5:$B$2004,$A111,Register!$D$5:$D$2004,"Stock adjustment (-)"))</f>
        <v/>
      </c>
      <c r="O111" s="8">
        <f>IF($A111="","",F111+I111-J111-K111-L111-M111+N111)</f>
        <v/>
      </c>
      <c r="P111" s="9">
        <f>IF($A111="","",O111*G111)</f>
        <v/>
      </c>
      <c r="Q111" s="8">
        <f>IF($A111="","",IF(O111&lt;0,"CHECK",IF(AND(H111&lt;&gt;"",O111&lt;=H111),"REORDER","OK")))</f>
        <v/>
      </c>
    </row>
    <row r="112">
      <c r="A112" s="6" t="n"/>
      <c r="B112" s="6" t="n"/>
      <c r="C112" s="6" t="n"/>
      <c r="D112" s="6" t="n"/>
      <c r="E112" s="6" t="n"/>
      <c r="F112" s="6" t="n"/>
      <c r="G112" s="7" t="n"/>
      <c r="H112" s="6" t="n"/>
      <c r="I112" s="8">
        <f>IF($A112="","",SUMIFS(Register!$G$5:$G$2004,Register!$B$5:$B$2004,$A112,Register!$D$5:$D$2004,"Purchase / inward")+SUMIFS(Register!$G$5:$G$2004,Register!$B$5:$B$2004,$A112,Register!$D$5:$D$2004,"Sales return (inward)"))</f>
        <v/>
      </c>
      <c r="J112" s="8">
        <f>IF($A112="","",SUMIFS(Register!$G$5:$G$2004,Register!$B$5:$B$2004,$A112,Register!$D$5:$D$2004,"Sale / outward")+SUMIFS(Register!$G$5:$G$2004,Register!$B$5:$B$2004,$A112,Register!$D$5:$D$2004,"Purchase return (outward)"))</f>
        <v/>
      </c>
      <c r="K112" s="8">
        <f>IF($A112="","",SUMIFS(Register!$G$5:$G$2004,Register!$B$5:$B$2004,$A112,Register!$D$5:$D$2004,"Lost / stolen / destroyed"))</f>
        <v/>
      </c>
      <c r="L112" s="8">
        <f>IF($A112="","",SUMIFS(Register!$G$5:$G$2004,Register!$B$5:$B$2004,$A112,Register!$D$5:$D$2004,"Written off (damaged / expired)"))</f>
        <v/>
      </c>
      <c r="M112" s="8">
        <f>IF($A112="","",SUMIFS(Register!$G$5:$G$2004,Register!$B$5:$B$2004,$A112,Register!$D$5:$D$2004,"Gift / free sample"))</f>
        <v/>
      </c>
      <c r="N112" s="8">
        <f>IF($A112="","",SUMIFS(Register!$G$5:$G$2004,Register!$B$5:$B$2004,$A112,Register!$D$5:$D$2004,"Stock adjustment (+)")-SUMIFS(Register!$G$5:$G$2004,Register!$B$5:$B$2004,$A112,Register!$D$5:$D$2004,"Stock adjustment (-)"))</f>
        <v/>
      </c>
      <c r="O112" s="8">
        <f>IF($A112="","",F112+I112-J112-K112-L112-M112+N112)</f>
        <v/>
      </c>
      <c r="P112" s="9">
        <f>IF($A112="","",O112*G112)</f>
        <v/>
      </c>
      <c r="Q112" s="8">
        <f>IF($A112="","",IF(O112&lt;0,"CHECK",IF(AND(H112&lt;&gt;"",O112&lt;=H112),"REORDER","OK")))</f>
        <v/>
      </c>
    </row>
    <row r="113">
      <c r="A113" s="6" t="n"/>
      <c r="B113" s="6" t="n"/>
      <c r="C113" s="6" t="n"/>
      <c r="D113" s="6" t="n"/>
      <c r="E113" s="6" t="n"/>
      <c r="F113" s="6" t="n"/>
      <c r="G113" s="7" t="n"/>
      <c r="H113" s="6" t="n"/>
      <c r="I113" s="8">
        <f>IF($A113="","",SUMIFS(Register!$G$5:$G$2004,Register!$B$5:$B$2004,$A113,Register!$D$5:$D$2004,"Purchase / inward")+SUMIFS(Register!$G$5:$G$2004,Register!$B$5:$B$2004,$A113,Register!$D$5:$D$2004,"Sales return (inward)"))</f>
        <v/>
      </c>
      <c r="J113" s="8">
        <f>IF($A113="","",SUMIFS(Register!$G$5:$G$2004,Register!$B$5:$B$2004,$A113,Register!$D$5:$D$2004,"Sale / outward")+SUMIFS(Register!$G$5:$G$2004,Register!$B$5:$B$2004,$A113,Register!$D$5:$D$2004,"Purchase return (outward)"))</f>
        <v/>
      </c>
      <c r="K113" s="8">
        <f>IF($A113="","",SUMIFS(Register!$G$5:$G$2004,Register!$B$5:$B$2004,$A113,Register!$D$5:$D$2004,"Lost / stolen / destroyed"))</f>
        <v/>
      </c>
      <c r="L113" s="8">
        <f>IF($A113="","",SUMIFS(Register!$G$5:$G$2004,Register!$B$5:$B$2004,$A113,Register!$D$5:$D$2004,"Written off (damaged / expired)"))</f>
        <v/>
      </c>
      <c r="M113" s="8">
        <f>IF($A113="","",SUMIFS(Register!$G$5:$G$2004,Register!$B$5:$B$2004,$A113,Register!$D$5:$D$2004,"Gift / free sample"))</f>
        <v/>
      </c>
      <c r="N113" s="8">
        <f>IF($A113="","",SUMIFS(Register!$G$5:$G$2004,Register!$B$5:$B$2004,$A113,Register!$D$5:$D$2004,"Stock adjustment (+)")-SUMIFS(Register!$G$5:$G$2004,Register!$B$5:$B$2004,$A113,Register!$D$5:$D$2004,"Stock adjustment (-)"))</f>
        <v/>
      </c>
      <c r="O113" s="8">
        <f>IF($A113="","",F113+I113-J113-K113-L113-M113+N113)</f>
        <v/>
      </c>
      <c r="P113" s="9">
        <f>IF($A113="","",O113*G113)</f>
        <v/>
      </c>
      <c r="Q113" s="8">
        <f>IF($A113="","",IF(O113&lt;0,"CHECK",IF(AND(H113&lt;&gt;"",O113&lt;=H113),"REORDER","OK")))</f>
        <v/>
      </c>
    </row>
    <row r="114">
      <c r="A114" s="6" t="n"/>
      <c r="B114" s="6" t="n"/>
      <c r="C114" s="6" t="n"/>
      <c r="D114" s="6" t="n"/>
      <c r="E114" s="6" t="n"/>
      <c r="F114" s="6" t="n"/>
      <c r="G114" s="7" t="n"/>
      <c r="H114" s="6" t="n"/>
      <c r="I114" s="8">
        <f>IF($A114="","",SUMIFS(Register!$G$5:$G$2004,Register!$B$5:$B$2004,$A114,Register!$D$5:$D$2004,"Purchase / inward")+SUMIFS(Register!$G$5:$G$2004,Register!$B$5:$B$2004,$A114,Register!$D$5:$D$2004,"Sales return (inward)"))</f>
        <v/>
      </c>
      <c r="J114" s="8">
        <f>IF($A114="","",SUMIFS(Register!$G$5:$G$2004,Register!$B$5:$B$2004,$A114,Register!$D$5:$D$2004,"Sale / outward")+SUMIFS(Register!$G$5:$G$2004,Register!$B$5:$B$2004,$A114,Register!$D$5:$D$2004,"Purchase return (outward)"))</f>
        <v/>
      </c>
      <c r="K114" s="8">
        <f>IF($A114="","",SUMIFS(Register!$G$5:$G$2004,Register!$B$5:$B$2004,$A114,Register!$D$5:$D$2004,"Lost / stolen / destroyed"))</f>
        <v/>
      </c>
      <c r="L114" s="8">
        <f>IF($A114="","",SUMIFS(Register!$G$5:$G$2004,Register!$B$5:$B$2004,$A114,Register!$D$5:$D$2004,"Written off (damaged / expired)"))</f>
        <v/>
      </c>
      <c r="M114" s="8">
        <f>IF($A114="","",SUMIFS(Register!$G$5:$G$2004,Register!$B$5:$B$2004,$A114,Register!$D$5:$D$2004,"Gift / free sample"))</f>
        <v/>
      </c>
      <c r="N114" s="8">
        <f>IF($A114="","",SUMIFS(Register!$G$5:$G$2004,Register!$B$5:$B$2004,$A114,Register!$D$5:$D$2004,"Stock adjustment (+)")-SUMIFS(Register!$G$5:$G$2004,Register!$B$5:$B$2004,$A114,Register!$D$5:$D$2004,"Stock adjustment (-)"))</f>
        <v/>
      </c>
      <c r="O114" s="8">
        <f>IF($A114="","",F114+I114-J114-K114-L114-M114+N114)</f>
        <v/>
      </c>
      <c r="P114" s="9">
        <f>IF($A114="","",O114*G114)</f>
        <v/>
      </c>
      <c r="Q114" s="8">
        <f>IF($A114="","",IF(O114&lt;0,"CHECK",IF(AND(H114&lt;&gt;"",O114&lt;=H114),"REORDER","OK")))</f>
        <v/>
      </c>
    </row>
    <row r="115">
      <c r="A115" s="6" t="n"/>
      <c r="B115" s="6" t="n"/>
      <c r="C115" s="6" t="n"/>
      <c r="D115" s="6" t="n"/>
      <c r="E115" s="6" t="n"/>
      <c r="F115" s="6" t="n"/>
      <c r="G115" s="7" t="n"/>
      <c r="H115" s="6" t="n"/>
      <c r="I115" s="8">
        <f>IF($A115="","",SUMIFS(Register!$G$5:$G$2004,Register!$B$5:$B$2004,$A115,Register!$D$5:$D$2004,"Purchase / inward")+SUMIFS(Register!$G$5:$G$2004,Register!$B$5:$B$2004,$A115,Register!$D$5:$D$2004,"Sales return (inward)"))</f>
        <v/>
      </c>
      <c r="J115" s="8">
        <f>IF($A115="","",SUMIFS(Register!$G$5:$G$2004,Register!$B$5:$B$2004,$A115,Register!$D$5:$D$2004,"Sale / outward")+SUMIFS(Register!$G$5:$G$2004,Register!$B$5:$B$2004,$A115,Register!$D$5:$D$2004,"Purchase return (outward)"))</f>
        <v/>
      </c>
      <c r="K115" s="8">
        <f>IF($A115="","",SUMIFS(Register!$G$5:$G$2004,Register!$B$5:$B$2004,$A115,Register!$D$5:$D$2004,"Lost / stolen / destroyed"))</f>
        <v/>
      </c>
      <c r="L115" s="8">
        <f>IF($A115="","",SUMIFS(Register!$G$5:$G$2004,Register!$B$5:$B$2004,$A115,Register!$D$5:$D$2004,"Written off (damaged / expired)"))</f>
        <v/>
      </c>
      <c r="M115" s="8">
        <f>IF($A115="","",SUMIFS(Register!$G$5:$G$2004,Register!$B$5:$B$2004,$A115,Register!$D$5:$D$2004,"Gift / free sample"))</f>
        <v/>
      </c>
      <c r="N115" s="8">
        <f>IF($A115="","",SUMIFS(Register!$G$5:$G$2004,Register!$B$5:$B$2004,$A115,Register!$D$5:$D$2004,"Stock adjustment (+)")-SUMIFS(Register!$G$5:$G$2004,Register!$B$5:$B$2004,$A115,Register!$D$5:$D$2004,"Stock adjustment (-)"))</f>
        <v/>
      </c>
      <c r="O115" s="8">
        <f>IF($A115="","",F115+I115-J115-K115-L115-M115+N115)</f>
        <v/>
      </c>
      <c r="P115" s="9">
        <f>IF($A115="","",O115*G115)</f>
        <v/>
      </c>
      <c r="Q115" s="8">
        <f>IF($A115="","",IF(O115&lt;0,"CHECK",IF(AND(H115&lt;&gt;"",O115&lt;=H115),"REORDER","OK")))</f>
        <v/>
      </c>
    </row>
    <row r="116">
      <c r="A116" s="6" t="n"/>
      <c r="B116" s="6" t="n"/>
      <c r="C116" s="6" t="n"/>
      <c r="D116" s="6" t="n"/>
      <c r="E116" s="6" t="n"/>
      <c r="F116" s="6" t="n"/>
      <c r="G116" s="7" t="n"/>
      <c r="H116" s="6" t="n"/>
      <c r="I116" s="8">
        <f>IF($A116="","",SUMIFS(Register!$G$5:$G$2004,Register!$B$5:$B$2004,$A116,Register!$D$5:$D$2004,"Purchase / inward")+SUMIFS(Register!$G$5:$G$2004,Register!$B$5:$B$2004,$A116,Register!$D$5:$D$2004,"Sales return (inward)"))</f>
        <v/>
      </c>
      <c r="J116" s="8">
        <f>IF($A116="","",SUMIFS(Register!$G$5:$G$2004,Register!$B$5:$B$2004,$A116,Register!$D$5:$D$2004,"Sale / outward")+SUMIFS(Register!$G$5:$G$2004,Register!$B$5:$B$2004,$A116,Register!$D$5:$D$2004,"Purchase return (outward)"))</f>
        <v/>
      </c>
      <c r="K116" s="8">
        <f>IF($A116="","",SUMIFS(Register!$G$5:$G$2004,Register!$B$5:$B$2004,$A116,Register!$D$5:$D$2004,"Lost / stolen / destroyed"))</f>
        <v/>
      </c>
      <c r="L116" s="8">
        <f>IF($A116="","",SUMIFS(Register!$G$5:$G$2004,Register!$B$5:$B$2004,$A116,Register!$D$5:$D$2004,"Written off (damaged / expired)"))</f>
        <v/>
      </c>
      <c r="M116" s="8">
        <f>IF($A116="","",SUMIFS(Register!$G$5:$G$2004,Register!$B$5:$B$2004,$A116,Register!$D$5:$D$2004,"Gift / free sample"))</f>
        <v/>
      </c>
      <c r="N116" s="8">
        <f>IF($A116="","",SUMIFS(Register!$G$5:$G$2004,Register!$B$5:$B$2004,$A116,Register!$D$5:$D$2004,"Stock adjustment (+)")-SUMIFS(Register!$G$5:$G$2004,Register!$B$5:$B$2004,$A116,Register!$D$5:$D$2004,"Stock adjustment (-)"))</f>
        <v/>
      </c>
      <c r="O116" s="8">
        <f>IF($A116="","",F116+I116-J116-K116-L116-M116+N116)</f>
        <v/>
      </c>
      <c r="P116" s="9">
        <f>IF($A116="","",O116*G116)</f>
        <v/>
      </c>
      <c r="Q116" s="8">
        <f>IF($A116="","",IF(O116&lt;0,"CHECK",IF(AND(H116&lt;&gt;"",O116&lt;=H116),"REORDER","OK")))</f>
        <v/>
      </c>
    </row>
    <row r="117">
      <c r="A117" s="6" t="n"/>
      <c r="B117" s="6" t="n"/>
      <c r="C117" s="6" t="n"/>
      <c r="D117" s="6" t="n"/>
      <c r="E117" s="6" t="n"/>
      <c r="F117" s="6" t="n"/>
      <c r="G117" s="7" t="n"/>
      <c r="H117" s="6" t="n"/>
      <c r="I117" s="8">
        <f>IF($A117="","",SUMIFS(Register!$G$5:$G$2004,Register!$B$5:$B$2004,$A117,Register!$D$5:$D$2004,"Purchase / inward")+SUMIFS(Register!$G$5:$G$2004,Register!$B$5:$B$2004,$A117,Register!$D$5:$D$2004,"Sales return (inward)"))</f>
        <v/>
      </c>
      <c r="J117" s="8">
        <f>IF($A117="","",SUMIFS(Register!$G$5:$G$2004,Register!$B$5:$B$2004,$A117,Register!$D$5:$D$2004,"Sale / outward")+SUMIFS(Register!$G$5:$G$2004,Register!$B$5:$B$2004,$A117,Register!$D$5:$D$2004,"Purchase return (outward)"))</f>
        <v/>
      </c>
      <c r="K117" s="8">
        <f>IF($A117="","",SUMIFS(Register!$G$5:$G$2004,Register!$B$5:$B$2004,$A117,Register!$D$5:$D$2004,"Lost / stolen / destroyed"))</f>
        <v/>
      </c>
      <c r="L117" s="8">
        <f>IF($A117="","",SUMIFS(Register!$G$5:$G$2004,Register!$B$5:$B$2004,$A117,Register!$D$5:$D$2004,"Written off (damaged / expired)"))</f>
        <v/>
      </c>
      <c r="M117" s="8">
        <f>IF($A117="","",SUMIFS(Register!$G$5:$G$2004,Register!$B$5:$B$2004,$A117,Register!$D$5:$D$2004,"Gift / free sample"))</f>
        <v/>
      </c>
      <c r="N117" s="8">
        <f>IF($A117="","",SUMIFS(Register!$G$5:$G$2004,Register!$B$5:$B$2004,$A117,Register!$D$5:$D$2004,"Stock adjustment (+)")-SUMIFS(Register!$G$5:$G$2004,Register!$B$5:$B$2004,$A117,Register!$D$5:$D$2004,"Stock adjustment (-)"))</f>
        <v/>
      </c>
      <c r="O117" s="8">
        <f>IF($A117="","",F117+I117-J117-K117-L117-M117+N117)</f>
        <v/>
      </c>
      <c r="P117" s="9">
        <f>IF($A117="","",O117*G117)</f>
        <v/>
      </c>
      <c r="Q117" s="8">
        <f>IF($A117="","",IF(O117&lt;0,"CHECK",IF(AND(H117&lt;&gt;"",O117&lt;=H117),"REORDER","OK")))</f>
        <v/>
      </c>
    </row>
    <row r="118">
      <c r="A118" s="6" t="n"/>
      <c r="B118" s="6" t="n"/>
      <c r="C118" s="6" t="n"/>
      <c r="D118" s="6" t="n"/>
      <c r="E118" s="6" t="n"/>
      <c r="F118" s="6" t="n"/>
      <c r="G118" s="7" t="n"/>
      <c r="H118" s="6" t="n"/>
      <c r="I118" s="8">
        <f>IF($A118="","",SUMIFS(Register!$G$5:$G$2004,Register!$B$5:$B$2004,$A118,Register!$D$5:$D$2004,"Purchase / inward")+SUMIFS(Register!$G$5:$G$2004,Register!$B$5:$B$2004,$A118,Register!$D$5:$D$2004,"Sales return (inward)"))</f>
        <v/>
      </c>
      <c r="J118" s="8">
        <f>IF($A118="","",SUMIFS(Register!$G$5:$G$2004,Register!$B$5:$B$2004,$A118,Register!$D$5:$D$2004,"Sale / outward")+SUMIFS(Register!$G$5:$G$2004,Register!$B$5:$B$2004,$A118,Register!$D$5:$D$2004,"Purchase return (outward)"))</f>
        <v/>
      </c>
      <c r="K118" s="8">
        <f>IF($A118="","",SUMIFS(Register!$G$5:$G$2004,Register!$B$5:$B$2004,$A118,Register!$D$5:$D$2004,"Lost / stolen / destroyed"))</f>
        <v/>
      </c>
      <c r="L118" s="8">
        <f>IF($A118="","",SUMIFS(Register!$G$5:$G$2004,Register!$B$5:$B$2004,$A118,Register!$D$5:$D$2004,"Written off (damaged / expired)"))</f>
        <v/>
      </c>
      <c r="M118" s="8">
        <f>IF($A118="","",SUMIFS(Register!$G$5:$G$2004,Register!$B$5:$B$2004,$A118,Register!$D$5:$D$2004,"Gift / free sample"))</f>
        <v/>
      </c>
      <c r="N118" s="8">
        <f>IF($A118="","",SUMIFS(Register!$G$5:$G$2004,Register!$B$5:$B$2004,$A118,Register!$D$5:$D$2004,"Stock adjustment (+)")-SUMIFS(Register!$G$5:$G$2004,Register!$B$5:$B$2004,$A118,Register!$D$5:$D$2004,"Stock adjustment (-)"))</f>
        <v/>
      </c>
      <c r="O118" s="8">
        <f>IF($A118="","",F118+I118-J118-K118-L118-M118+N118)</f>
        <v/>
      </c>
      <c r="P118" s="9">
        <f>IF($A118="","",O118*G118)</f>
        <v/>
      </c>
      <c r="Q118" s="8">
        <f>IF($A118="","",IF(O118&lt;0,"CHECK",IF(AND(H118&lt;&gt;"",O118&lt;=H118),"REORDER","OK")))</f>
        <v/>
      </c>
    </row>
    <row r="119">
      <c r="A119" s="6" t="n"/>
      <c r="B119" s="6" t="n"/>
      <c r="C119" s="6" t="n"/>
      <c r="D119" s="6" t="n"/>
      <c r="E119" s="6" t="n"/>
      <c r="F119" s="6" t="n"/>
      <c r="G119" s="7" t="n"/>
      <c r="H119" s="6" t="n"/>
      <c r="I119" s="8">
        <f>IF($A119="","",SUMIFS(Register!$G$5:$G$2004,Register!$B$5:$B$2004,$A119,Register!$D$5:$D$2004,"Purchase / inward")+SUMIFS(Register!$G$5:$G$2004,Register!$B$5:$B$2004,$A119,Register!$D$5:$D$2004,"Sales return (inward)"))</f>
        <v/>
      </c>
      <c r="J119" s="8">
        <f>IF($A119="","",SUMIFS(Register!$G$5:$G$2004,Register!$B$5:$B$2004,$A119,Register!$D$5:$D$2004,"Sale / outward")+SUMIFS(Register!$G$5:$G$2004,Register!$B$5:$B$2004,$A119,Register!$D$5:$D$2004,"Purchase return (outward)"))</f>
        <v/>
      </c>
      <c r="K119" s="8">
        <f>IF($A119="","",SUMIFS(Register!$G$5:$G$2004,Register!$B$5:$B$2004,$A119,Register!$D$5:$D$2004,"Lost / stolen / destroyed"))</f>
        <v/>
      </c>
      <c r="L119" s="8">
        <f>IF($A119="","",SUMIFS(Register!$G$5:$G$2004,Register!$B$5:$B$2004,$A119,Register!$D$5:$D$2004,"Written off (damaged / expired)"))</f>
        <v/>
      </c>
      <c r="M119" s="8">
        <f>IF($A119="","",SUMIFS(Register!$G$5:$G$2004,Register!$B$5:$B$2004,$A119,Register!$D$5:$D$2004,"Gift / free sample"))</f>
        <v/>
      </c>
      <c r="N119" s="8">
        <f>IF($A119="","",SUMIFS(Register!$G$5:$G$2004,Register!$B$5:$B$2004,$A119,Register!$D$5:$D$2004,"Stock adjustment (+)")-SUMIFS(Register!$G$5:$G$2004,Register!$B$5:$B$2004,$A119,Register!$D$5:$D$2004,"Stock adjustment (-)"))</f>
        <v/>
      </c>
      <c r="O119" s="8">
        <f>IF($A119="","",F119+I119-J119-K119-L119-M119+N119)</f>
        <v/>
      </c>
      <c r="P119" s="9">
        <f>IF($A119="","",O119*G119)</f>
        <v/>
      </c>
      <c r="Q119" s="8">
        <f>IF($A119="","",IF(O119&lt;0,"CHECK",IF(AND(H119&lt;&gt;"",O119&lt;=H119),"REORDER","OK")))</f>
        <v/>
      </c>
    </row>
    <row r="120">
      <c r="A120" s="6" t="n"/>
      <c r="B120" s="6" t="n"/>
      <c r="C120" s="6" t="n"/>
      <c r="D120" s="6" t="n"/>
      <c r="E120" s="6" t="n"/>
      <c r="F120" s="6" t="n"/>
      <c r="G120" s="7" t="n"/>
      <c r="H120" s="6" t="n"/>
      <c r="I120" s="8">
        <f>IF($A120="","",SUMIFS(Register!$G$5:$G$2004,Register!$B$5:$B$2004,$A120,Register!$D$5:$D$2004,"Purchase / inward")+SUMIFS(Register!$G$5:$G$2004,Register!$B$5:$B$2004,$A120,Register!$D$5:$D$2004,"Sales return (inward)"))</f>
        <v/>
      </c>
      <c r="J120" s="8">
        <f>IF($A120="","",SUMIFS(Register!$G$5:$G$2004,Register!$B$5:$B$2004,$A120,Register!$D$5:$D$2004,"Sale / outward")+SUMIFS(Register!$G$5:$G$2004,Register!$B$5:$B$2004,$A120,Register!$D$5:$D$2004,"Purchase return (outward)"))</f>
        <v/>
      </c>
      <c r="K120" s="8">
        <f>IF($A120="","",SUMIFS(Register!$G$5:$G$2004,Register!$B$5:$B$2004,$A120,Register!$D$5:$D$2004,"Lost / stolen / destroyed"))</f>
        <v/>
      </c>
      <c r="L120" s="8">
        <f>IF($A120="","",SUMIFS(Register!$G$5:$G$2004,Register!$B$5:$B$2004,$A120,Register!$D$5:$D$2004,"Written off (damaged / expired)"))</f>
        <v/>
      </c>
      <c r="M120" s="8">
        <f>IF($A120="","",SUMIFS(Register!$G$5:$G$2004,Register!$B$5:$B$2004,$A120,Register!$D$5:$D$2004,"Gift / free sample"))</f>
        <v/>
      </c>
      <c r="N120" s="8">
        <f>IF($A120="","",SUMIFS(Register!$G$5:$G$2004,Register!$B$5:$B$2004,$A120,Register!$D$5:$D$2004,"Stock adjustment (+)")-SUMIFS(Register!$G$5:$G$2004,Register!$B$5:$B$2004,$A120,Register!$D$5:$D$2004,"Stock adjustment (-)"))</f>
        <v/>
      </c>
      <c r="O120" s="8">
        <f>IF($A120="","",F120+I120-J120-K120-L120-M120+N120)</f>
        <v/>
      </c>
      <c r="P120" s="9">
        <f>IF($A120="","",O120*G120)</f>
        <v/>
      </c>
      <c r="Q120" s="8">
        <f>IF($A120="","",IF(O120&lt;0,"CHECK",IF(AND(H120&lt;&gt;"",O120&lt;=H120),"REORDER","OK")))</f>
        <v/>
      </c>
    </row>
    <row r="121">
      <c r="A121" s="6" t="n"/>
      <c r="B121" s="6" t="n"/>
      <c r="C121" s="6" t="n"/>
      <c r="D121" s="6" t="n"/>
      <c r="E121" s="6" t="n"/>
      <c r="F121" s="6" t="n"/>
      <c r="G121" s="7" t="n"/>
      <c r="H121" s="6" t="n"/>
      <c r="I121" s="8">
        <f>IF($A121="","",SUMIFS(Register!$G$5:$G$2004,Register!$B$5:$B$2004,$A121,Register!$D$5:$D$2004,"Purchase / inward")+SUMIFS(Register!$G$5:$G$2004,Register!$B$5:$B$2004,$A121,Register!$D$5:$D$2004,"Sales return (inward)"))</f>
        <v/>
      </c>
      <c r="J121" s="8">
        <f>IF($A121="","",SUMIFS(Register!$G$5:$G$2004,Register!$B$5:$B$2004,$A121,Register!$D$5:$D$2004,"Sale / outward")+SUMIFS(Register!$G$5:$G$2004,Register!$B$5:$B$2004,$A121,Register!$D$5:$D$2004,"Purchase return (outward)"))</f>
        <v/>
      </c>
      <c r="K121" s="8">
        <f>IF($A121="","",SUMIFS(Register!$G$5:$G$2004,Register!$B$5:$B$2004,$A121,Register!$D$5:$D$2004,"Lost / stolen / destroyed"))</f>
        <v/>
      </c>
      <c r="L121" s="8">
        <f>IF($A121="","",SUMIFS(Register!$G$5:$G$2004,Register!$B$5:$B$2004,$A121,Register!$D$5:$D$2004,"Written off (damaged / expired)"))</f>
        <v/>
      </c>
      <c r="M121" s="8">
        <f>IF($A121="","",SUMIFS(Register!$G$5:$G$2004,Register!$B$5:$B$2004,$A121,Register!$D$5:$D$2004,"Gift / free sample"))</f>
        <v/>
      </c>
      <c r="N121" s="8">
        <f>IF($A121="","",SUMIFS(Register!$G$5:$G$2004,Register!$B$5:$B$2004,$A121,Register!$D$5:$D$2004,"Stock adjustment (+)")-SUMIFS(Register!$G$5:$G$2004,Register!$B$5:$B$2004,$A121,Register!$D$5:$D$2004,"Stock adjustment (-)"))</f>
        <v/>
      </c>
      <c r="O121" s="8">
        <f>IF($A121="","",F121+I121-J121-K121-L121-M121+N121)</f>
        <v/>
      </c>
      <c r="P121" s="9">
        <f>IF($A121="","",O121*G121)</f>
        <v/>
      </c>
      <c r="Q121" s="8">
        <f>IF($A121="","",IF(O121&lt;0,"CHECK",IF(AND(H121&lt;&gt;"",O121&lt;=H121),"REORDER","OK")))</f>
        <v/>
      </c>
    </row>
    <row r="122">
      <c r="A122" s="6" t="n"/>
      <c r="B122" s="6" t="n"/>
      <c r="C122" s="6" t="n"/>
      <c r="D122" s="6" t="n"/>
      <c r="E122" s="6" t="n"/>
      <c r="F122" s="6" t="n"/>
      <c r="G122" s="7" t="n"/>
      <c r="H122" s="6" t="n"/>
      <c r="I122" s="8">
        <f>IF($A122="","",SUMIFS(Register!$G$5:$G$2004,Register!$B$5:$B$2004,$A122,Register!$D$5:$D$2004,"Purchase / inward")+SUMIFS(Register!$G$5:$G$2004,Register!$B$5:$B$2004,$A122,Register!$D$5:$D$2004,"Sales return (inward)"))</f>
        <v/>
      </c>
      <c r="J122" s="8">
        <f>IF($A122="","",SUMIFS(Register!$G$5:$G$2004,Register!$B$5:$B$2004,$A122,Register!$D$5:$D$2004,"Sale / outward")+SUMIFS(Register!$G$5:$G$2004,Register!$B$5:$B$2004,$A122,Register!$D$5:$D$2004,"Purchase return (outward)"))</f>
        <v/>
      </c>
      <c r="K122" s="8">
        <f>IF($A122="","",SUMIFS(Register!$G$5:$G$2004,Register!$B$5:$B$2004,$A122,Register!$D$5:$D$2004,"Lost / stolen / destroyed"))</f>
        <v/>
      </c>
      <c r="L122" s="8">
        <f>IF($A122="","",SUMIFS(Register!$G$5:$G$2004,Register!$B$5:$B$2004,$A122,Register!$D$5:$D$2004,"Written off (damaged / expired)"))</f>
        <v/>
      </c>
      <c r="M122" s="8">
        <f>IF($A122="","",SUMIFS(Register!$G$5:$G$2004,Register!$B$5:$B$2004,$A122,Register!$D$5:$D$2004,"Gift / free sample"))</f>
        <v/>
      </c>
      <c r="N122" s="8">
        <f>IF($A122="","",SUMIFS(Register!$G$5:$G$2004,Register!$B$5:$B$2004,$A122,Register!$D$5:$D$2004,"Stock adjustment (+)")-SUMIFS(Register!$G$5:$G$2004,Register!$B$5:$B$2004,$A122,Register!$D$5:$D$2004,"Stock adjustment (-)"))</f>
        <v/>
      </c>
      <c r="O122" s="8">
        <f>IF($A122="","",F122+I122-J122-K122-L122-M122+N122)</f>
        <v/>
      </c>
      <c r="P122" s="9">
        <f>IF($A122="","",O122*G122)</f>
        <v/>
      </c>
      <c r="Q122" s="8">
        <f>IF($A122="","",IF(O122&lt;0,"CHECK",IF(AND(H122&lt;&gt;"",O122&lt;=H122),"REORDER","OK")))</f>
        <v/>
      </c>
    </row>
    <row r="123">
      <c r="A123" s="6" t="n"/>
      <c r="B123" s="6" t="n"/>
      <c r="C123" s="6" t="n"/>
      <c r="D123" s="6" t="n"/>
      <c r="E123" s="6" t="n"/>
      <c r="F123" s="6" t="n"/>
      <c r="G123" s="7" t="n"/>
      <c r="H123" s="6" t="n"/>
      <c r="I123" s="8">
        <f>IF($A123="","",SUMIFS(Register!$G$5:$G$2004,Register!$B$5:$B$2004,$A123,Register!$D$5:$D$2004,"Purchase / inward")+SUMIFS(Register!$G$5:$G$2004,Register!$B$5:$B$2004,$A123,Register!$D$5:$D$2004,"Sales return (inward)"))</f>
        <v/>
      </c>
      <c r="J123" s="8">
        <f>IF($A123="","",SUMIFS(Register!$G$5:$G$2004,Register!$B$5:$B$2004,$A123,Register!$D$5:$D$2004,"Sale / outward")+SUMIFS(Register!$G$5:$G$2004,Register!$B$5:$B$2004,$A123,Register!$D$5:$D$2004,"Purchase return (outward)"))</f>
        <v/>
      </c>
      <c r="K123" s="8">
        <f>IF($A123="","",SUMIFS(Register!$G$5:$G$2004,Register!$B$5:$B$2004,$A123,Register!$D$5:$D$2004,"Lost / stolen / destroyed"))</f>
        <v/>
      </c>
      <c r="L123" s="8">
        <f>IF($A123="","",SUMIFS(Register!$G$5:$G$2004,Register!$B$5:$B$2004,$A123,Register!$D$5:$D$2004,"Written off (damaged / expired)"))</f>
        <v/>
      </c>
      <c r="M123" s="8">
        <f>IF($A123="","",SUMIFS(Register!$G$5:$G$2004,Register!$B$5:$B$2004,$A123,Register!$D$5:$D$2004,"Gift / free sample"))</f>
        <v/>
      </c>
      <c r="N123" s="8">
        <f>IF($A123="","",SUMIFS(Register!$G$5:$G$2004,Register!$B$5:$B$2004,$A123,Register!$D$5:$D$2004,"Stock adjustment (+)")-SUMIFS(Register!$G$5:$G$2004,Register!$B$5:$B$2004,$A123,Register!$D$5:$D$2004,"Stock adjustment (-)"))</f>
        <v/>
      </c>
      <c r="O123" s="8">
        <f>IF($A123="","",F123+I123-J123-K123-L123-M123+N123)</f>
        <v/>
      </c>
      <c r="P123" s="9">
        <f>IF($A123="","",O123*G123)</f>
        <v/>
      </c>
      <c r="Q123" s="8">
        <f>IF($A123="","",IF(O123&lt;0,"CHECK",IF(AND(H123&lt;&gt;"",O123&lt;=H123),"REORDER","OK")))</f>
        <v/>
      </c>
    </row>
    <row r="124">
      <c r="A124" s="6" t="n"/>
      <c r="B124" s="6" t="n"/>
      <c r="C124" s="6" t="n"/>
      <c r="D124" s="6" t="n"/>
      <c r="E124" s="6" t="n"/>
      <c r="F124" s="6" t="n"/>
      <c r="G124" s="7" t="n"/>
      <c r="H124" s="6" t="n"/>
      <c r="I124" s="8">
        <f>IF($A124="","",SUMIFS(Register!$G$5:$G$2004,Register!$B$5:$B$2004,$A124,Register!$D$5:$D$2004,"Purchase / inward")+SUMIFS(Register!$G$5:$G$2004,Register!$B$5:$B$2004,$A124,Register!$D$5:$D$2004,"Sales return (inward)"))</f>
        <v/>
      </c>
      <c r="J124" s="8">
        <f>IF($A124="","",SUMIFS(Register!$G$5:$G$2004,Register!$B$5:$B$2004,$A124,Register!$D$5:$D$2004,"Sale / outward")+SUMIFS(Register!$G$5:$G$2004,Register!$B$5:$B$2004,$A124,Register!$D$5:$D$2004,"Purchase return (outward)"))</f>
        <v/>
      </c>
      <c r="K124" s="8">
        <f>IF($A124="","",SUMIFS(Register!$G$5:$G$2004,Register!$B$5:$B$2004,$A124,Register!$D$5:$D$2004,"Lost / stolen / destroyed"))</f>
        <v/>
      </c>
      <c r="L124" s="8">
        <f>IF($A124="","",SUMIFS(Register!$G$5:$G$2004,Register!$B$5:$B$2004,$A124,Register!$D$5:$D$2004,"Written off (damaged / expired)"))</f>
        <v/>
      </c>
      <c r="M124" s="8">
        <f>IF($A124="","",SUMIFS(Register!$G$5:$G$2004,Register!$B$5:$B$2004,$A124,Register!$D$5:$D$2004,"Gift / free sample"))</f>
        <v/>
      </c>
      <c r="N124" s="8">
        <f>IF($A124="","",SUMIFS(Register!$G$5:$G$2004,Register!$B$5:$B$2004,$A124,Register!$D$5:$D$2004,"Stock adjustment (+)")-SUMIFS(Register!$G$5:$G$2004,Register!$B$5:$B$2004,$A124,Register!$D$5:$D$2004,"Stock adjustment (-)"))</f>
        <v/>
      </c>
      <c r="O124" s="8">
        <f>IF($A124="","",F124+I124-J124-K124-L124-M124+N124)</f>
        <v/>
      </c>
      <c r="P124" s="9">
        <f>IF($A124="","",O124*G124)</f>
        <v/>
      </c>
      <c r="Q124" s="8">
        <f>IF($A124="","",IF(O124&lt;0,"CHECK",IF(AND(H124&lt;&gt;"",O124&lt;=H124),"REORDER","OK")))</f>
        <v/>
      </c>
    </row>
    <row r="125">
      <c r="A125" s="6" t="n"/>
      <c r="B125" s="6" t="n"/>
      <c r="C125" s="6" t="n"/>
      <c r="D125" s="6" t="n"/>
      <c r="E125" s="6" t="n"/>
      <c r="F125" s="6" t="n"/>
      <c r="G125" s="7" t="n"/>
      <c r="H125" s="6" t="n"/>
      <c r="I125" s="8">
        <f>IF($A125="","",SUMIFS(Register!$G$5:$G$2004,Register!$B$5:$B$2004,$A125,Register!$D$5:$D$2004,"Purchase / inward")+SUMIFS(Register!$G$5:$G$2004,Register!$B$5:$B$2004,$A125,Register!$D$5:$D$2004,"Sales return (inward)"))</f>
        <v/>
      </c>
      <c r="J125" s="8">
        <f>IF($A125="","",SUMIFS(Register!$G$5:$G$2004,Register!$B$5:$B$2004,$A125,Register!$D$5:$D$2004,"Sale / outward")+SUMIFS(Register!$G$5:$G$2004,Register!$B$5:$B$2004,$A125,Register!$D$5:$D$2004,"Purchase return (outward)"))</f>
        <v/>
      </c>
      <c r="K125" s="8">
        <f>IF($A125="","",SUMIFS(Register!$G$5:$G$2004,Register!$B$5:$B$2004,$A125,Register!$D$5:$D$2004,"Lost / stolen / destroyed"))</f>
        <v/>
      </c>
      <c r="L125" s="8">
        <f>IF($A125="","",SUMIFS(Register!$G$5:$G$2004,Register!$B$5:$B$2004,$A125,Register!$D$5:$D$2004,"Written off (damaged / expired)"))</f>
        <v/>
      </c>
      <c r="M125" s="8">
        <f>IF($A125="","",SUMIFS(Register!$G$5:$G$2004,Register!$B$5:$B$2004,$A125,Register!$D$5:$D$2004,"Gift / free sample"))</f>
        <v/>
      </c>
      <c r="N125" s="8">
        <f>IF($A125="","",SUMIFS(Register!$G$5:$G$2004,Register!$B$5:$B$2004,$A125,Register!$D$5:$D$2004,"Stock adjustment (+)")-SUMIFS(Register!$G$5:$G$2004,Register!$B$5:$B$2004,$A125,Register!$D$5:$D$2004,"Stock adjustment (-)"))</f>
        <v/>
      </c>
      <c r="O125" s="8">
        <f>IF($A125="","",F125+I125-J125-K125-L125-M125+N125)</f>
        <v/>
      </c>
      <c r="P125" s="9">
        <f>IF($A125="","",O125*G125)</f>
        <v/>
      </c>
      <c r="Q125" s="8">
        <f>IF($A125="","",IF(O125&lt;0,"CHECK",IF(AND(H125&lt;&gt;"",O125&lt;=H125),"REORDER","OK")))</f>
        <v/>
      </c>
    </row>
    <row r="126">
      <c r="A126" s="6" t="n"/>
      <c r="B126" s="6" t="n"/>
      <c r="C126" s="6" t="n"/>
      <c r="D126" s="6" t="n"/>
      <c r="E126" s="6" t="n"/>
      <c r="F126" s="6" t="n"/>
      <c r="G126" s="7" t="n"/>
      <c r="H126" s="6" t="n"/>
      <c r="I126" s="8">
        <f>IF($A126="","",SUMIFS(Register!$G$5:$G$2004,Register!$B$5:$B$2004,$A126,Register!$D$5:$D$2004,"Purchase / inward")+SUMIFS(Register!$G$5:$G$2004,Register!$B$5:$B$2004,$A126,Register!$D$5:$D$2004,"Sales return (inward)"))</f>
        <v/>
      </c>
      <c r="J126" s="8">
        <f>IF($A126="","",SUMIFS(Register!$G$5:$G$2004,Register!$B$5:$B$2004,$A126,Register!$D$5:$D$2004,"Sale / outward")+SUMIFS(Register!$G$5:$G$2004,Register!$B$5:$B$2004,$A126,Register!$D$5:$D$2004,"Purchase return (outward)"))</f>
        <v/>
      </c>
      <c r="K126" s="8">
        <f>IF($A126="","",SUMIFS(Register!$G$5:$G$2004,Register!$B$5:$B$2004,$A126,Register!$D$5:$D$2004,"Lost / stolen / destroyed"))</f>
        <v/>
      </c>
      <c r="L126" s="8">
        <f>IF($A126="","",SUMIFS(Register!$G$5:$G$2004,Register!$B$5:$B$2004,$A126,Register!$D$5:$D$2004,"Written off (damaged / expired)"))</f>
        <v/>
      </c>
      <c r="M126" s="8">
        <f>IF($A126="","",SUMIFS(Register!$G$5:$G$2004,Register!$B$5:$B$2004,$A126,Register!$D$5:$D$2004,"Gift / free sample"))</f>
        <v/>
      </c>
      <c r="N126" s="8">
        <f>IF($A126="","",SUMIFS(Register!$G$5:$G$2004,Register!$B$5:$B$2004,$A126,Register!$D$5:$D$2004,"Stock adjustment (+)")-SUMIFS(Register!$G$5:$G$2004,Register!$B$5:$B$2004,$A126,Register!$D$5:$D$2004,"Stock adjustment (-)"))</f>
        <v/>
      </c>
      <c r="O126" s="8">
        <f>IF($A126="","",F126+I126-J126-K126-L126-M126+N126)</f>
        <v/>
      </c>
      <c r="P126" s="9">
        <f>IF($A126="","",O126*G126)</f>
        <v/>
      </c>
      <c r="Q126" s="8">
        <f>IF($A126="","",IF(O126&lt;0,"CHECK",IF(AND(H126&lt;&gt;"",O126&lt;=H126),"REORDER","OK")))</f>
        <v/>
      </c>
    </row>
    <row r="127">
      <c r="A127" s="6" t="n"/>
      <c r="B127" s="6" t="n"/>
      <c r="C127" s="6" t="n"/>
      <c r="D127" s="6" t="n"/>
      <c r="E127" s="6" t="n"/>
      <c r="F127" s="6" t="n"/>
      <c r="G127" s="7" t="n"/>
      <c r="H127" s="6" t="n"/>
      <c r="I127" s="8">
        <f>IF($A127="","",SUMIFS(Register!$G$5:$G$2004,Register!$B$5:$B$2004,$A127,Register!$D$5:$D$2004,"Purchase / inward")+SUMIFS(Register!$G$5:$G$2004,Register!$B$5:$B$2004,$A127,Register!$D$5:$D$2004,"Sales return (inward)"))</f>
        <v/>
      </c>
      <c r="J127" s="8">
        <f>IF($A127="","",SUMIFS(Register!$G$5:$G$2004,Register!$B$5:$B$2004,$A127,Register!$D$5:$D$2004,"Sale / outward")+SUMIFS(Register!$G$5:$G$2004,Register!$B$5:$B$2004,$A127,Register!$D$5:$D$2004,"Purchase return (outward)"))</f>
        <v/>
      </c>
      <c r="K127" s="8">
        <f>IF($A127="","",SUMIFS(Register!$G$5:$G$2004,Register!$B$5:$B$2004,$A127,Register!$D$5:$D$2004,"Lost / stolen / destroyed"))</f>
        <v/>
      </c>
      <c r="L127" s="8">
        <f>IF($A127="","",SUMIFS(Register!$G$5:$G$2004,Register!$B$5:$B$2004,$A127,Register!$D$5:$D$2004,"Written off (damaged / expired)"))</f>
        <v/>
      </c>
      <c r="M127" s="8">
        <f>IF($A127="","",SUMIFS(Register!$G$5:$G$2004,Register!$B$5:$B$2004,$A127,Register!$D$5:$D$2004,"Gift / free sample"))</f>
        <v/>
      </c>
      <c r="N127" s="8">
        <f>IF($A127="","",SUMIFS(Register!$G$5:$G$2004,Register!$B$5:$B$2004,$A127,Register!$D$5:$D$2004,"Stock adjustment (+)")-SUMIFS(Register!$G$5:$G$2004,Register!$B$5:$B$2004,$A127,Register!$D$5:$D$2004,"Stock adjustment (-)"))</f>
        <v/>
      </c>
      <c r="O127" s="8">
        <f>IF($A127="","",F127+I127-J127-K127-L127-M127+N127)</f>
        <v/>
      </c>
      <c r="P127" s="9">
        <f>IF($A127="","",O127*G127)</f>
        <v/>
      </c>
      <c r="Q127" s="8">
        <f>IF($A127="","",IF(O127&lt;0,"CHECK",IF(AND(H127&lt;&gt;"",O127&lt;=H127),"REORDER","OK")))</f>
        <v/>
      </c>
    </row>
    <row r="128">
      <c r="A128" s="6" t="n"/>
      <c r="B128" s="6" t="n"/>
      <c r="C128" s="6" t="n"/>
      <c r="D128" s="6" t="n"/>
      <c r="E128" s="6" t="n"/>
      <c r="F128" s="6" t="n"/>
      <c r="G128" s="7" t="n"/>
      <c r="H128" s="6" t="n"/>
      <c r="I128" s="8">
        <f>IF($A128="","",SUMIFS(Register!$G$5:$G$2004,Register!$B$5:$B$2004,$A128,Register!$D$5:$D$2004,"Purchase / inward")+SUMIFS(Register!$G$5:$G$2004,Register!$B$5:$B$2004,$A128,Register!$D$5:$D$2004,"Sales return (inward)"))</f>
        <v/>
      </c>
      <c r="J128" s="8">
        <f>IF($A128="","",SUMIFS(Register!$G$5:$G$2004,Register!$B$5:$B$2004,$A128,Register!$D$5:$D$2004,"Sale / outward")+SUMIFS(Register!$G$5:$G$2004,Register!$B$5:$B$2004,$A128,Register!$D$5:$D$2004,"Purchase return (outward)"))</f>
        <v/>
      </c>
      <c r="K128" s="8">
        <f>IF($A128="","",SUMIFS(Register!$G$5:$G$2004,Register!$B$5:$B$2004,$A128,Register!$D$5:$D$2004,"Lost / stolen / destroyed"))</f>
        <v/>
      </c>
      <c r="L128" s="8">
        <f>IF($A128="","",SUMIFS(Register!$G$5:$G$2004,Register!$B$5:$B$2004,$A128,Register!$D$5:$D$2004,"Written off (damaged / expired)"))</f>
        <v/>
      </c>
      <c r="M128" s="8">
        <f>IF($A128="","",SUMIFS(Register!$G$5:$G$2004,Register!$B$5:$B$2004,$A128,Register!$D$5:$D$2004,"Gift / free sample"))</f>
        <v/>
      </c>
      <c r="N128" s="8">
        <f>IF($A128="","",SUMIFS(Register!$G$5:$G$2004,Register!$B$5:$B$2004,$A128,Register!$D$5:$D$2004,"Stock adjustment (+)")-SUMIFS(Register!$G$5:$G$2004,Register!$B$5:$B$2004,$A128,Register!$D$5:$D$2004,"Stock adjustment (-)"))</f>
        <v/>
      </c>
      <c r="O128" s="8">
        <f>IF($A128="","",F128+I128-J128-K128-L128-M128+N128)</f>
        <v/>
      </c>
      <c r="P128" s="9">
        <f>IF($A128="","",O128*G128)</f>
        <v/>
      </c>
      <c r="Q128" s="8">
        <f>IF($A128="","",IF(O128&lt;0,"CHECK",IF(AND(H128&lt;&gt;"",O128&lt;=H128),"REORDER","OK")))</f>
        <v/>
      </c>
    </row>
    <row r="129">
      <c r="A129" s="6" t="n"/>
      <c r="B129" s="6" t="n"/>
      <c r="C129" s="6" t="n"/>
      <c r="D129" s="6" t="n"/>
      <c r="E129" s="6" t="n"/>
      <c r="F129" s="6" t="n"/>
      <c r="G129" s="7" t="n"/>
      <c r="H129" s="6" t="n"/>
      <c r="I129" s="8">
        <f>IF($A129="","",SUMIFS(Register!$G$5:$G$2004,Register!$B$5:$B$2004,$A129,Register!$D$5:$D$2004,"Purchase / inward")+SUMIFS(Register!$G$5:$G$2004,Register!$B$5:$B$2004,$A129,Register!$D$5:$D$2004,"Sales return (inward)"))</f>
        <v/>
      </c>
      <c r="J129" s="8">
        <f>IF($A129="","",SUMIFS(Register!$G$5:$G$2004,Register!$B$5:$B$2004,$A129,Register!$D$5:$D$2004,"Sale / outward")+SUMIFS(Register!$G$5:$G$2004,Register!$B$5:$B$2004,$A129,Register!$D$5:$D$2004,"Purchase return (outward)"))</f>
        <v/>
      </c>
      <c r="K129" s="8">
        <f>IF($A129="","",SUMIFS(Register!$G$5:$G$2004,Register!$B$5:$B$2004,$A129,Register!$D$5:$D$2004,"Lost / stolen / destroyed"))</f>
        <v/>
      </c>
      <c r="L129" s="8">
        <f>IF($A129="","",SUMIFS(Register!$G$5:$G$2004,Register!$B$5:$B$2004,$A129,Register!$D$5:$D$2004,"Written off (damaged / expired)"))</f>
        <v/>
      </c>
      <c r="M129" s="8">
        <f>IF($A129="","",SUMIFS(Register!$G$5:$G$2004,Register!$B$5:$B$2004,$A129,Register!$D$5:$D$2004,"Gift / free sample"))</f>
        <v/>
      </c>
      <c r="N129" s="8">
        <f>IF($A129="","",SUMIFS(Register!$G$5:$G$2004,Register!$B$5:$B$2004,$A129,Register!$D$5:$D$2004,"Stock adjustment (+)")-SUMIFS(Register!$G$5:$G$2004,Register!$B$5:$B$2004,$A129,Register!$D$5:$D$2004,"Stock adjustment (-)"))</f>
        <v/>
      </c>
      <c r="O129" s="8">
        <f>IF($A129="","",F129+I129-J129-K129-L129-M129+N129)</f>
        <v/>
      </c>
      <c r="P129" s="9">
        <f>IF($A129="","",O129*G129)</f>
        <v/>
      </c>
      <c r="Q129" s="8">
        <f>IF($A129="","",IF(O129&lt;0,"CHECK",IF(AND(H129&lt;&gt;"",O129&lt;=H129),"REORDER","OK")))</f>
        <v/>
      </c>
    </row>
    <row r="130">
      <c r="A130" s="6" t="n"/>
      <c r="B130" s="6" t="n"/>
      <c r="C130" s="6" t="n"/>
      <c r="D130" s="6" t="n"/>
      <c r="E130" s="6" t="n"/>
      <c r="F130" s="6" t="n"/>
      <c r="G130" s="7" t="n"/>
      <c r="H130" s="6" t="n"/>
      <c r="I130" s="8">
        <f>IF($A130="","",SUMIFS(Register!$G$5:$G$2004,Register!$B$5:$B$2004,$A130,Register!$D$5:$D$2004,"Purchase / inward")+SUMIFS(Register!$G$5:$G$2004,Register!$B$5:$B$2004,$A130,Register!$D$5:$D$2004,"Sales return (inward)"))</f>
        <v/>
      </c>
      <c r="J130" s="8">
        <f>IF($A130="","",SUMIFS(Register!$G$5:$G$2004,Register!$B$5:$B$2004,$A130,Register!$D$5:$D$2004,"Sale / outward")+SUMIFS(Register!$G$5:$G$2004,Register!$B$5:$B$2004,$A130,Register!$D$5:$D$2004,"Purchase return (outward)"))</f>
        <v/>
      </c>
      <c r="K130" s="8">
        <f>IF($A130="","",SUMIFS(Register!$G$5:$G$2004,Register!$B$5:$B$2004,$A130,Register!$D$5:$D$2004,"Lost / stolen / destroyed"))</f>
        <v/>
      </c>
      <c r="L130" s="8">
        <f>IF($A130="","",SUMIFS(Register!$G$5:$G$2004,Register!$B$5:$B$2004,$A130,Register!$D$5:$D$2004,"Written off (damaged / expired)"))</f>
        <v/>
      </c>
      <c r="M130" s="8">
        <f>IF($A130="","",SUMIFS(Register!$G$5:$G$2004,Register!$B$5:$B$2004,$A130,Register!$D$5:$D$2004,"Gift / free sample"))</f>
        <v/>
      </c>
      <c r="N130" s="8">
        <f>IF($A130="","",SUMIFS(Register!$G$5:$G$2004,Register!$B$5:$B$2004,$A130,Register!$D$5:$D$2004,"Stock adjustment (+)")-SUMIFS(Register!$G$5:$G$2004,Register!$B$5:$B$2004,$A130,Register!$D$5:$D$2004,"Stock adjustment (-)"))</f>
        <v/>
      </c>
      <c r="O130" s="8">
        <f>IF($A130="","",F130+I130-J130-K130-L130-M130+N130)</f>
        <v/>
      </c>
      <c r="P130" s="9">
        <f>IF($A130="","",O130*G130)</f>
        <v/>
      </c>
      <c r="Q130" s="8">
        <f>IF($A130="","",IF(O130&lt;0,"CHECK",IF(AND(H130&lt;&gt;"",O130&lt;=H130),"REORDER","OK")))</f>
        <v/>
      </c>
    </row>
    <row r="131">
      <c r="A131" s="6" t="n"/>
      <c r="B131" s="6" t="n"/>
      <c r="C131" s="6" t="n"/>
      <c r="D131" s="6" t="n"/>
      <c r="E131" s="6" t="n"/>
      <c r="F131" s="6" t="n"/>
      <c r="G131" s="7" t="n"/>
      <c r="H131" s="6" t="n"/>
      <c r="I131" s="8">
        <f>IF($A131="","",SUMIFS(Register!$G$5:$G$2004,Register!$B$5:$B$2004,$A131,Register!$D$5:$D$2004,"Purchase / inward")+SUMIFS(Register!$G$5:$G$2004,Register!$B$5:$B$2004,$A131,Register!$D$5:$D$2004,"Sales return (inward)"))</f>
        <v/>
      </c>
      <c r="J131" s="8">
        <f>IF($A131="","",SUMIFS(Register!$G$5:$G$2004,Register!$B$5:$B$2004,$A131,Register!$D$5:$D$2004,"Sale / outward")+SUMIFS(Register!$G$5:$G$2004,Register!$B$5:$B$2004,$A131,Register!$D$5:$D$2004,"Purchase return (outward)"))</f>
        <v/>
      </c>
      <c r="K131" s="8">
        <f>IF($A131="","",SUMIFS(Register!$G$5:$G$2004,Register!$B$5:$B$2004,$A131,Register!$D$5:$D$2004,"Lost / stolen / destroyed"))</f>
        <v/>
      </c>
      <c r="L131" s="8">
        <f>IF($A131="","",SUMIFS(Register!$G$5:$G$2004,Register!$B$5:$B$2004,$A131,Register!$D$5:$D$2004,"Written off (damaged / expired)"))</f>
        <v/>
      </c>
      <c r="M131" s="8">
        <f>IF($A131="","",SUMIFS(Register!$G$5:$G$2004,Register!$B$5:$B$2004,$A131,Register!$D$5:$D$2004,"Gift / free sample"))</f>
        <v/>
      </c>
      <c r="N131" s="8">
        <f>IF($A131="","",SUMIFS(Register!$G$5:$G$2004,Register!$B$5:$B$2004,$A131,Register!$D$5:$D$2004,"Stock adjustment (+)")-SUMIFS(Register!$G$5:$G$2004,Register!$B$5:$B$2004,$A131,Register!$D$5:$D$2004,"Stock adjustment (-)"))</f>
        <v/>
      </c>
      <c r="O131" s="8">
        <f>IF($A131="","",F131+I131-J131-K131-L131-M131+N131)</f>
        <v/>
      </c>
      <c r="P131" s="9">
        <f>IF($A131="","",O131*G131)</f>
        <v/>
      </c>
      <c r="Q131" s="8">
        <f>IF($A131="","",IF(O131&lt;0,"CHECK",IF(AND(H131&lt;&gt;"",O131&lt;=H131),"REORDER","OK")))</f>
        <v/>
      </c>
    </row>
    <row r="132">
      <c r="A132" s="6" t="n"/>
      <c r="B132" s="6" t="n"/>
      <c r="C132" s="6" t="n"/>
      <c r="D132" s="6" t="n"/>
      <c r="E132" s="6" t="n"/>
      <c r="F132" s="6" t="n"/>
      <c r="G132" s="7" t="n"/>
      <c r="H132" s="6" t="n"/>
      <c r="I132" s="8">
        <f>IF($A132="","",SUMIFS(Register!$G$5:$G$2004,Register!$B$5:$B$2004,$A132,Register!$D$5:$D$2004,"Purchase / inward")+SUMIFS(Register!$G$5:$G$2004,Register!$B$5:$B$2004,$A132,Register!$D$5:$D$2004,"Sales return (inward)"))</f>
        <v/>
      </c>
      <c r="J132" s="8">
        <f>IF($A132="","",SUMIFS(Register!$G$5:$G$2004,Register!$B$5:$B$2004,$A132,Register!$D$5:$D$2004,"Sale / outward")+SUMIFS(Register!$G$5:$G$2004,Register!$B$5:$B$2004,$A132,Register!$D$5:$D$2004,"Purchase return (outward)"))</f>
        <v/>
      </c>
      <c r="K132" s="8">
        <f>IF($A132="","",SUMIFS(Register!$G$5:$G$2004,Register!$B$5:$B$2004,$A132,Register!$D$5:$D$2004,"Lost / stolen / destroyed"))</f>
        <v/>
      </c>
      <c r="L132" s="8">
        <f>IF($A132="","",SUMIFS(Register!$G$5:$G$2004,Register!$B$5:$B$2004,$A132,Register!$D$5:$D$2004,"Written off (damaged / expired)"))</f>
        <v/>
      </c>
      <c r="M132" s="8">
        <f>IF($A132="","",SUMIFS(Register!$G$5:$G$2004,Register!$B$5:$B$2004,$A132,Register!$D$5:$D$2004,"Gift / free sample"))</f>
        <v/>
      </c>
      <c r="N132" s="8">
        <f>IF($A132="","",SUMIFS(Register!$G$5:$G$2004,Register!$B$5:$B$2004,$A132,Register!$D$5:$D$2004,"Stock adjustment (+)")-SUMIFS(Register!$G$5:$G$2004,Register!$B$5:$B$2004,$A132,Register!$D$5:$D$2004,"Stock adjustment (-)"))</f>
        <v/>
      </c>
      <c r="O132" s="8">
        <f>IF($A132="","",F132+I132-J132-K132-L132-M132+N132)</f>
        <v/>
      </c>
      <c r="P132" s="9">
        <f>IF($A132="","",O132*G132)</f>
        <v/>
      </c>
      <c r="Q132" s="8">
        <f>IF($A132="","",IF(O132&lt;0,"CHECK",IF(AND(H132&lt;&gt;"",O132&lt;=H132),"REORDER","OK")))</f>
        <v/>
      </c>
    </row>
    <row r="133">
      <c r="A133" s="6" t="n"/>
      <c r="B133" s="6" t="n"/>
      <c r="C133" s="6" t="n"/>
      <c r="D133" s="6" t="n"/>
      <c r="E133" s="6" t="n"/>
      <c r="F133" s="6" t="n"/>
      <c r="G133" s="7" t="n"/>
      <c r="H133" s="6" t="n"/>
      <c r="I133" s="8">
        <f>IF($A133="","",SUMIFS(Register!$G$5:$G$2004,Register!$B$5:$B$2004,$A133,Register!$D$5:$D$2004,"Purchase / inward")+SUMIFS(Register!$G$5:$G$2004,Register!$B$5:$B$2004,$A133,Register!$D$5:$D$2004,"Sales return (inward)"))</f>
        <v/>
      </c>
      <c r="J133" s="8">
        <f>IF($A133="","",SUMIFS(Register!$G$5:$G$2004,Register!$B$5:$B$2004,$A133,Register!$D$5:$D$2004,"Sale / outward")+SUMIFS(Register!$G$5:$G$2004,Register!$B$5:$B$2004,$A133,Register!$D$5:$D$2004,"Purchase return (outward)"))</f>
        <v/>
      </c>
      <c r="K133" s="8">
        <f>IF($A133="","",SUMIFS(Register!$G$5:$G$2004,Register!$B$5:$B$2004,$A133,Register!$D$5:$D$2004,"Lost / stolen / destroyed"))</f>
        <v/>
      </c>
      <c r="L133" s="8">
        <f>IF($A133="","",SUMIFS(Register!$G$5:$G$2004,Register!$B$5:$B$2004,$A133,Register!$D$5:$D$2004,"Written off (damaged / expired)"))</f>
        <v/>
      </c>
      <c r="M133" s="8">
        <f>IF($A133="","",SUMIFS(Register!$G$5:$G$2004,Register!$B$5:$B$2004,$A133,Register!$D$5:$D$2004,"Gift / free sample"))</f>
        <v/>
      </c>
      <c r="N133" s="8">
        <f>IF($A133="","",SUMIFS(Register!$G$5:$G$2004,Register!$B$5:$B$2004,$A133,Register!$D$5:$D$2004,"Stock adjustment (+)")-SUMIFS(Register!$G$5:$G$2004,Register!$B$5:$B$2004,$A133,Register!$D$5:$D$2004,"Stock adjustment (-)"))</f>
        <v/>
      </c>
      <c r="O133" s="8">
        <f>IF($A133="","",F133+I133-J133-K133-L133-M133+N133)</f>
        <v/>
      </c>
      <c r="P133" s="9">
        <f>IF($A133="","",O133*G133)</f>
        <v/>
      </c>
      <c r="Q133" s="8">
        <f>IF($A133="","",IF(O133&lt;0,"CHECK",IF(AND(H133&lt;&gt;"",O133&lt;=H133),"REORDER","OK")))</f>
        <v/>
      </c>
    </row>
    <row r="134">
      <c r="A134" s="6" t="n"/>
      <c r="B134" s="6" t="n"/>
      <c r="C134" s="6" t="n"/>
      <c r="D134" s="6" t="n"/>
      <c r="E134" s="6" t="n"/>
      <c r="F134" s="6" t="n"/>
      <c r="G134" s="7" t="n"/>
      <c r="H134" s="6" t="n"/>
      <c r="I134" s="8">
        <f>IF($A134="","",SUMIFS(Register!$G$5:$G$2004,Register!$B$5:$B$2004,$A134,Register!$D$5:$D$2004,"Purchase / inward")+SUMIFS(Register!$G$5:$G$2004,Register!$B$5:$B$2004,$A134,Register!$D$5:$D$2004,"Sales return (inward)"))</f>
        <v/>
      </c>
      <c r="J134" s="8">
        <f>IF($A134="","",SUMIFS(Register!$G$5:$G$2004,Register!$B$5:$B$2004,$A134,Register!$D$5:$D$2004,"Sale / outward")+SUMIFS(Register!$G$5:$G$2004,Register!$B$5:$B$2004,$A134,Register!$D$5:$D$2004,"Purchase return (outward)"))</f>
        <v/>
      </c>
      <c r="K134" s="8">
        <f>IF($A134="","",SUMIFS(Register!$G$5:$G$2004,Register!$B$5:$B$2004,$A134,Register!$D$5:$D$2004,"Lost / stolen / destroyed"))</f>
        <v/>
      </c>
      <c r="L134" s="8">
        <f>IF($A134="","",SUMIFS(Register!$G$5:$G$2004,Register!$B$5:$B$2004,$A134,Register!$D$5:$D$2004,"Written off (damaged / expired)"))</f>
        <v/>
      </c>
      <c r="M134" s="8">
        <f>IF($A134="","",SUMIFS(Register!$G$5:$G$2004,Register!$B$5:$B$2004,$A134,Register!$D$5:$D$2004,"Gift / free sample"))</f>
        <v/>
      </c>
      <c r="N134" s="8">
        <f>IF($A134="","",SUMIFS(Register!$G$5:$G$2004,Register!$B$5:$B$2004,$A134,Register!$D$5:$D$2004,"Stock adjustment (+)")-SUMIFS(Register!$G$5:$G$2004,Register!$B$5:$B$2004,$A134,Register!$D$5:$D$2004,"Stock adjustment (-)"))</f>
        <v/>
      </c>
      <c r="O134" s="8">
        <f>IF($A134="","",F134+I134-J134-K134-L134-M134+N134)</f>
        <v/>
      </c>
      <c r="P134" s="9">
        <f>IF($A134="","",O134*G134)</f>
        <v/>
      </c>
      <c r="Q134" s="8">
        <f>IF($A134="","",IF(O134&lt;0,"CHECK",IF(AND(H134&lt;&gt;"",O134&lt;=H134),"REORDER","OK")))</f>
        <v/>
      </c>
    </row>
    <row r="135">
      <c r="A135" s="6" t="n"/>
      <c r="B135" s="6" t="n"/>
      <c r="C135" s="6" t="n"/>
      <c r="D135" s="6" t="n"/>
      <c r="E135" s="6" t="n"/>
      <c r="F135" s="6" t="n"/>
      <c r="G135" s="7" t="n"/>
      <c r="H135" s="6" t="n"/>
      <c r="I135" s="8">
        <f>IF($A135="","",SUMIFS(Register!$G$5:$G$2004,Register!$B$5:$B$2004,$A135,Register!$D$5:$D$2004,"Purchase / inward")+SUMIFS(Register!$G$5:$G$2004,Register!$B$5:$B$2004,$A135,Register!$D$5:$D$2004,"Sales return (inward)"))</f>
        <v/>
      </c>
      <c r="J135" s="8">
        <f>IF($A135="","",SUMIFS(Register!$G$5:$G$2004,Register!$B$5:$B$2004,$A135,Register!$D$5:$D$2004,"Sale / outward")+SUMIFS(Register!$G$5:$G$2004,Register!$B$5:$B$2004,$A135,Register!$D$5:$D$2004,"Purchase return (outward)"))</f>
        <v/>
      </c>
      <c r="K135" s="8">
        <f>IF($A135="","",SUMIFS(Register!$G$5:$G$2004,Register!$B$5:$B$2004,$A135,Register!$D$5:$D$2004,"Lost / stolen / destroyed"))</f>
        <v/>
      </c>
      <c r="L135" s="8">
        <f>IF($A135="","",SUMIFS(Register!$G$5:$G$2004,Register!$B$5:$B$2004,$A135,Register!$D$5:$D$2004,"Written off (damaged / expired)"))</f>
        <v/>
      </c>
      <c r="M135" s="8">
        <f>IF($A135="","",SUMIFS(Register!$G$5:$G$2004,Register!$B$5:$B$2004,$A135,Register!$D$5:$D$2004,"Gift / free sample"))</f>
        <v/>
      </c>
      <c r="N135" s="8">
        <f>IF($A135="","",SUMIFS(Register!$G$5:$G$2004,Register!$B$5:$B$2004,$A135,Register!$D$5:$D$2004,"Stock adjustment (+)")-SUMIFS(Register!$G$5:$G$2004,Register!$B$5:$B$2004,$A135,Register!$D$5:$D$2004,"Stock adjustment (-)"))</f>
        <v/>
      </c>
      <c r="O135" s="8">
        <f>IF($A135="","",F135+I135-J135-K135-L135-M135+N135)</f>
        <v/>
      </c>
      <c r="P135" s="9">
        <f>IF($A135="","",O135*G135)</f>
        <v/>
      </c>
      <c r="Q135" s="8">
        <f>IF($A135="","",IF(O135&lt;0,"CHECK",IF(AND(H135&lt;&gt;"",O135&lt;=H135),"REORDER","OK")))</f>
        <v/>
      </c>
    </row>
    <row r="136">
      <c r="A136" s="6" t="n"/>
      <c r="B136" s="6" t="n"/>
      <c r="C136" s="6" t="n"/>
      <c r="D136" s="6" t="n"/>
      <c r="E136" s="6" t="n"/>
      <c r="F136" s="6" t="n"/>
      <c r="G136" s="7" t="n"/>
      <c r="H136" s="6" t="n"/>
      <c r="I136" s="8">
        <f>IF($A136="","",SUMIFS(Register!$G$5:$G$2004,Register!$B$5:$B$2004,$A136,Register!$D$5:$D$2004,"Purchase / inward")+SUMIFS(Register!$G$5:$G$2004,Register!$B$5:$B$2004,$A136,Register!$D$5:$D$2004,"Sales return (inward)"))</f>
        <v/>
      </c>
      <c r="J136" s="8">
        <f>IF($A136="","",SUMIFS(Register!$G$5:$G$2004,Register!$B$5:$B$2004,$A136,Register!$D$5:$D$2004,"Sale / outward")+SUMIFS(Register!$G$5:$G$2004,Register!$B$5:$B$2004,$A136,Register!$D$5:$D$2004,"Purchase return (outward)"))</f>
        <v/>
      </c>
      <c r="K136" s="8">
        <f>IF($A136="","",SUMIFS(Register!$G$5:$G$2004,Register!$B$5:$B$2004,$A136,Register!$D$5:$D$2004,"Lost / stolen / destroyed"))</f>
        <v/>
      </c>
      <c r="L136" s="8">
        <f>IF($A136="","",SUMIFS(Register!$G$5:$G$2004,Register!$B$5:$B$2004,$A136,Register!$D$5:$D$2004,"Written off (damaged / expired)"))</f>
        <v/>
      </c>
      <c r="M136" s="8">
        <f>IF($A136="","",SUMIFS(Register!$G$5:$G$2004,Register!$B$5:$B$2004,$A136,Register!$D$5:$D$2004,"Gift / free sample"))</f>
        <v/>
      </c>
      <c r="N136" s="8">
        <f>IF($A136="","",SUMIFS(Register!$G$5:$G$2004,Register!$B$5:$B$2004,$A136,Register!$D$5:$D$2004,"Stock adjustment (+)")-SUMIFS(Register!$G$5:$G$2004,Register!$B$5:$B$2004,$A136,Register!$D$5:$D$2004,"Stock adjustment (-)"))</f>
        <v/>
      </c>
      <c r="O136" s="8">
        <f>IF($A136="","",F136+I136-J136-K136-L136-M136+N136)</f>
        <v/>
      </c>
      <c r="P136" s="9">
        <f>IF($A136="","",O136*G136)</f>
        <v/>
      </c>
      <c r="Q136" s="8">
        <f>IF($A136="","",IF(O136&lt;0,"CHECK",IF(AND(H136&lt;&gt;"",O136&lt;=H136),"REORDER","OK")))</f>
        <v/>
      </c>
    </row>
    <row r="137">
      <c r="A137" s="6" t="n"/>
      <c r="B137" s="6" t="n"/>
      <c r="C137" s="6" t="n"/>
      <c r="D137" s="6" t="n"/>
      <c r="E137" s="6" t="n"/>
      <c r="F137" s="6" t="n"/>
      <c r="G137" s="7" t="n"/>
      <c r="H137" s="6" t="n"/>
      <c r="I137" s="8">
        <f>IF($A137="","",SUMIFS(Register!$G$5:$G$2004,Register!$B$5:$B$2004,$A137,Register!$D$5:$D$2004,"Purchase / inward")+SUMIFS(Register!$G$5:$G$2004,Register!$B$5:$B$2004,$A137,Register!$D$5:$D$2004,"Sales return (inward)"))</f>
        <v/>
      </c>
      <c r="J137" s="8">
        <f>IF($A137="","",SUMIFS(Register!$G$5:$G$2004,Register!$B$5:$B$2004,$A137,Register!$D$5:$D$2004,"Sale / outward")+SUMIFS(Register!$G$5:$G$2004,Register!$B$5:$B$2004,$A137,Register!$D$5:$D$2004,"Purchase return (outward)"))</f>
        <v/>
      </c>
      <c r="K137" s="8">
        <f>IF($A137="","",SUMIFS(Register!$G$5:$G$2004,Register!$B$5:$B$2004,$A137,Register!$D$5:$D$2004,"Lost / stolen / destroyed"))</f>
        <v/>
      </c>
      <c r="L137" s="8">
        <f>IF($A137="","",SUMIFS(Register!$G$5:$G$2004,Register!$B$5:$B$2004,$A137,Register!$D$5:$D$2004,"Written off (damaged / expired)"))</f>
        <v/>
      </c>
      <c r="M137" s="8">
        <f>IF($A137="","",SUMIFS(Register!$G$5:$G$2004,Register!$B$5:$B$2004,$A137,Register!$D$5:$D$2004,"Gift / free sample"))</f>
        <v/>
      </c>
      <c r="N137" s="8">
        <f>IF($A137="","",SUMIFS(Register!$G$5:$G$2004,Register!$B$5:$B$2004,$A137,Register!$D$5:$D$2004,"Stock adjustment (+)")-SUMIFS(Register!$G$5:$G$2004,Register!$B$5:$B$2004,$A137,Register!$D$5:$D$2004,"Stock adjustment (-)"))</f>
        <v/>
      </c>
      <c r="O137" s="8">
        <f>IF($A137="","",F137+I137-J137-K137-L137-M137+N137)</f>
        <v/>
      </c>
      <c r="P137" s="9">
        <f>IF($A137="","",O137*G137)</f>
        <v/>
      </c>
      <c r="Q137" s="8">
        <f>IF($A137="","",IF(O137&lt;0,"CHECK",IF(AND(H137&lt;&gt;"",O137&lt;=H137),"REORDER","OK")))</f>
        <v/>
      </c>
    </row>
    <row r="138">
      <c r="A138" s="6" t="n"/>
      <c r="B138" s="6" t="n"/>
      <c r="C138" s="6" t="n"/>
      <c r="D138" s="6" t="n"/>
      <c r="E138" s="6" t="n"/>
      <c r="F138" s="6" t="n"/>
      <c r="G138" s="7" t="n"/>
      <c r="H138" s="6" t="n"/>
      <c r="I138" s="8">
        <f>IF($A138="","",SUMIFS(Register!$G$5:$G$2004,Register!$B$5:$B$2004,$A138,Register!$D$5:$D$2004,"Purchase / inward")+SUMIFS(Register!$G$5:$G$2004,Register!$B$5:$B$2004,$A138,Register!$D$5:$D$2004,"Sales return (inward)"))</f>
        <v/>
      </c>
      <c r="J138" s="8">
        <f>IF($A138="","",SUMIFS(Register!$G$5:$G$2004,Register!$B$5:$B$2004,$A138,Register!$D$5:$D$2004,"Sale / outward")+SUMIFS(Register!$G$5:$G$2004,Register!$B$5:$B$2004,$A138,Register!$D$5:$D$2004,"Purchase return (outward)"))</f>
        <v/>
      </c>
      <c r="K138" s="8">
        <f>IF($A138="","",SUMIFS(Register!$G$5:$G$2004,Register!$B$5:$B$2004,$A138,Register!$D$5:$D$2004,"Lost / stolen / destroyed"))</f>
        <v/>
      </c>
      <c r="L138" s="8">
        <f>IF($A138="","",SUMIFS(Register!$G$5:$G$2004,Register!$B$5:$B$2004,$A138,Register!$D$5:$D$2004,"Written off (damaged / expired)"))</f>
        <v/>
      </c>
      <c r="M138" s="8">
        <f>IF($A138="","",SUMIFS(Register!$G$5:$G$2004,Register!$B$5:$B$2004,$A138,Register!$D$5:$D$2004,"Gift / free sample"))</f>
        <v/>
      </c>
      <c r="N138" s="8">
        <f>IF($A138="","",SUMIFS(Register!$G$5:$G$2004,Register!$B$5:$B$2004,$A138,Register!$D$5:$D$2004,"Stock adjustment (+)")-SUMIFS(Register!$G$5:$G$2004,Register!$B$5:$B$2004,$A138,Register!$D$5:$D$2004,"Stock adjustment (-)"))</f>
        <v/>
      </c>
      <c r="O138" s="8">
        <f>IF($A138="","",F138+I138-J138-K138-L138-M138+N138)</f>
        <v/>
      </c>
      <c r="P138" s="9">
        <f>IF($A138="","",O138*G138)</f>
        <v/>
      </c>
      <c r="Q138" s="8">
        <f>IF($A138="","",IF(O138&lt;0,"CHECK",IF(AND(H138&lt;&gt;"",O138&lt;=H138),"REORDER","OK")))</f>
        <v/>
      </c>
    </row>
    <row r="139">
      <c r="A139" s="6" t="n"/>
      <c r="B139" s="6" t="n"/>
      <c r="C139" s="6" t="n"/>
      <c r="D139" s="6" t="n"/>
      <c r="E139" s="6" t="n"/>
      <c r="F139" s="6" t="n"/>
      <c r="G139" s="7" t="n"/>
      <c r="H139" s="6" t="n"/>
      <c r="I139" s="8">
        <f>IF($A139="","",SUMIFS(Register!$G$5:$G$2004,Register!$B$5:$B$2004,$A139,Register!$D$5:$D$2004,"Purchase / inward")+SUMIFS(Register!$G$5:$G$2004,Register!$B$5:$B$2004,$A139,Register!$D$5:$D$2004,"Sales return (inward)"))</f>
        <v/>
      </c>
      <c r="J139" s="8">
        <f>IF($A139="","",SUMIFS(Register!$G$5:$G$2004,Register!$B$5:$B$2004,$A139,Register!$D$5:$D$2004,"Sale / outward")+SUMIFS(Register!$G$5:$G$2004,Register!$B$5:$B$2004,$A139,Register!$D$5:$D$2004,"Purchase return (outward)"))</f>
        <v/>
      </c>
      <c r="K139" s="8">
        <f>IF($A139="","",SUMIFS(Register!$G$5:$G$2004,Register!$B$5:$B$2004,$A139,Register!$D$5:$D$2004,"Lost / stolen / destroyed"))</f>
        <v/>
      </c>
      <c r="L139" s="8">
        <f>IF($A139="","",SUMIFS(Register!$G$5:$G$2004,Register!$B$5:$B$2004,$A139,Register!$D$5:$D$2004,"Written off (damaged / expired)"))</f>
        <v/>
      </c>
      <c r="M139" s="8">
        <f>IF($A139="","",SUMIFS(Register!$G$5:$G$2004,Register!$B$5:$B$2004,$A139,Register!$D$5:$D$2004,"Gift / free sample"))</f>
        <v/>
      </c>
      <c r="N139" s="8">
        <f>IF($A139="","",SUMIFS(Register!$G$5:$G$2004,Register!$B$5:$B$2004,$A139,Register!$D$5:$D$2004,"Stock adjustment (+)")-SUMIFS(Register!$G$5:$G$2004,Register!$B$5:$B$2004,$A139,Register!$D$5:$D$2004,"Stock adjustment (-)"))</f>
        <v/>
      </c>
      <c r="O139" s="8">
        <f>IF($A139="","",F139+I139-J139-K139-L139-M139+N139)</f>
        <v/>
      </c>
      <c r="P139" s="9">
        <f>IF($A139="","",O139*G139)</f>
        <v/>
      </c>
      <c r="Q139" s="8">
        <f>IF($A139="","",IF(O139&lt;0,"CHECK",IF(AND(H139&lt;&gt;"",O139&lt;=H139),"REORDER","OK")))</f>
        <v/>
      </c>
    </row>
    <row r="140">
      <c r="A140" s="6" t="n"/>
      <c r="B140" s="6" t="n"/>
      <c r="C140" s="6" t="n"/>
      <c r="D140" s="6" t="n"/>
      <c r="E140" s="6" t="n"/>
      <c r="F140" s="6" t="n"/>
      <c r="G140" s="7" t="n"/>
      <c r="H140" s="6" t="n"/>
      <c r="I140" s="8">
        <f>IF($A140="","",SUMIFS(Register!$G$5:$G$2004,Register!$B$5:$B$2004,$A140,Register!$D$5:$D$2004,"Purchase / inward")+SUMIFS(Register!$G$5:$G$2004,Register!$B$5:$B$2004,$A140,Register!$D$5:$D$2004,"Sales return (inward)"))</f>
        <v/>
      </c>
      <c r="J140" s="8">
        <f>IF($A140="","",SUMIFS(Register!$G$5:$G$2004,Register!$B$5:$B$2004,$A140,Register!$D$5:$D$2004,"Sale / outward")+SUMIFS(Register!$G$5:$G$2004,Register!$B$5:$B$2004,$A140,Register!$D$5:$D$2004,"Purchase return (outward)"))</f>
        <v/>
      </c>
      <c r="K140" s="8">
        <f>IF($A140="","",SUMIFS(Register!$G$5:$G$2004,Register!$B$5:$B$2004,$A140,Register!$D$5:$D$2004,"Lost / stolen / destroyed"))</f>
        <v/>
      </c>
      <c r="L140" s="8">
        <f>IF($A140="","",SUMIFS(Register!$G$5:$G$2004,Register!$B$5:$B$2004,$A140,Register!$D$5:$D$2004,"Written off (damaged / expired)"))</f>
        <v/>
      </c>
      <c r="M140" s="8">
        <f>IF($A140="","",SUMIFS(Register!$G$5:$G$2004,Register!$B$5:$B$2004,$A140,Register!$D$5:$D$2004,"Gift / free sample"))</f>
        <v/>
      </c>
      <c r="N140" s="8">
        <f>IF($A140="","",SUMIFS(Register!$G$5:$G$2004,Register!$B$5:$B$2004,$A140,Register!$D$5:$D$2004,"Stock adjustment (+)")-SUMIFS(Register!$G$5:$G$2004,Register!$B$5:$B$2004,$A140,Register!$D$5:$D$2004,"Stock adjustment (-)"))</f>
        <v/>
      </c>
      <c r="O140" s="8">
        <f>IF($A140="","",F140+I140-J140-K140-L140-M140+N140)</f>
        <v/>
      </c>
      <c r="P140" s="9">
        <f>IF($A140="","",O140*G140)</f>
        <v/>
      </c>
      <c r="Q140" s="8">
        <f>IF($A140="","",IF(O140&lt;0,"CHECK",IF(AND(H140&lt;&gt;"",O140&lt;=H140),"REORDER","OK")))</f>
        <v/>
      </c>
    </row>
    <row r="141">
      <c r="A141" s="6" t="n"/>
      <c r="B141" s="6" t="n"/>
      <c r="C141" s="6" t="n"/>
      <c r="D141" s="6" t="n"/>
      <c r="E141" s="6" t="n"/>
      <c r="F141" s="6" t="n"/>
      <c r="G141" s="7" t="n"/>
      <c r="H141" s="6" t="n"/>
      <c r="I141" s="8">
        <f>IF($A141="","",SUMIFS(Register!$G$5:$G$2004,Register!$B$5:$B$2004,$A141,Register!$D$5:$D$2004,"Purchase / inward")+SUMIFS(Register!$G$5:$G$2004,Register!$B$5:$B$2004,$A141,Register!$D$5:$D$2004,"Sales return (inward)"))</f>
        <v/>
      </c>
      <c r="J141" s="8">
        <f>IF($A141="","",SUMIFS(Register!$G$5:$G$2004,Register!$B$5:$B$2004,$A141,Register!$D$5:$D$2004,"Sale / outward")+SUMIFS(Register!$G$5:$G$2004,Register!$B$5:$B$2004,$A141,Register!$D$5:$D$2004,"Purchase return (outward)"))</f>
        <v/>
      </c>
      <c r="K141" s="8">
        <f>IF($A141="","",SUMIFS(Register!$G$5:$G$2004,Register!$B$5:$B$2004,$A141,Register!$D$5:$D$2004,"Lost / stolen / destroyed"))</f>
        <v/>
      </c>
      <c r="L141" s="8">
        <f>IF($A141="","",SUMIFS(Register!$G$5:$G$2004,Register!$B$5:$B$2004,$A141,Register!$D$5:$D$2004,"Written off (damaged / expired)"))</f>
        <v/>
      </c>
      <c r="M141" s="8">
        <f>IF($A141="","",SUMIFS(Register!$G$5:$G$2004,Register!$B$5:$B$2004,$A141,Register!$D$5:$D$2004,"Gift / free sample"))</f>
        <v/>
      </c>
      <c r="N141" s="8">
        <f>IF($A141="","",SUMIFS(Register!$G$5:$G$2004,Register!$B$5:$B$2004,$A141,Register!$D$5:$D$2004,"Stock adjustment (+)")-SUMIFS(Register!$G$5:$G$2004,Register!$B$5:$B$2004,$A141,Register!$D$5:$D$2004,"Stock adjustment (-)"))</f>
        <v/>
      </c>
      <c r="O141" s="8">
        <f>IF($A141="","",F141+I141-J141-K141-L141-M141+N141)</f>
        <v/>
      </c>
      <c r="P141" s="9">
        <f>IF($A141="","",O141*G141)</f>
        <v/>
      </c>
      <c r="Q141" s="8">
        <f>IF($A141="","",IF(O141&lt;0,"CHECK",IF(AND(H141&lt;&gt;"",O141&lt;=H141),"REORDER","OK")))</f>
        <v/>
      </c>
    </row>
    <row r="142">
      <c r="A142" s="6" t="n"/>
      <c r="B142" s="6" t="n"/>
      <c r="C142" s="6" t="n"/>
      <c r="D142" s="6" t="n"/>
      <c r="E142" s="6" t="n"/>
      <c r="F142" s="6" t="n"/>
      <c r="G142" s="7" t="n"/>
      <c r="H142" s="6" t="n"/>
      <c r="I142" s="8">
        <f>IF($A142="","",SUMIFS(Register!$G$5:$G$2004,Register!$B$5:$B$2004,$A142,Register!$D$5:$D$2004,"Purchase / inward")+SUMIFS(Register!$G$5:$G$2004,Register!$B$5:$B$2004,$A142,Register!$D$5:$D$2004,"Sales return (inward)"))</f>
        <v/>
      </c>
      <c r="J142" s="8">
        <f>IF($A142="","",SUMIFS(Register!$G$5:$G$2004,Register!$B$5:$B$2004,$A142,Register!$D$5:$D$2004,"Sale / outward")+SUMIFS(Register!$G$5:$G$2004,Register!$B$5:$B$2004,$A142,Register!$D$5:$D$2004,"Purchase return (outward)"))</f>
        <v/>
      </c>
      <c r="K142" s="8">
        <f>IF($A142="","",SUMIFS(Register!$G$5:$G$2004,Register!$B$5:$B$2004,$A142,Register!$D$5:$D$2004,"Lost / stolen / destroyed"))</f>
        <v/>
      </c>
      <c r="L142" s="8">
        <f>IF($A142="","",SUMIFS(Register!$G$5:$G$2004,Register!$B$5:$B$2004,$A142,Register!$D$5:$D$2004,"Written off (damaged / expired)"))</f>
        <v/>
      </c>
      <c r="M142" s="8">
        <f>IF($A142="","",SUMIFS(Register!$G$5:$G$2004,Register!$B$5:$B$2004,$A142,Register!$D$5:$D$2004,"Gift / free sample"))</f>
        <v/>
      </c>
      <c r="N142" s="8">
        <f>IF($A142="","",SUMIFS(Register!$G$5:$G$2004,Register!$B$5:$B$2004,$A142,Register!$D$5:$D$2004,"Stock adjustment (+)")-SUMIFS(Register!$G$5:$G$2004,Register!$B$5:$B$2004,$A142,Register!$D$5:$D$2004,"Stock adjustment (-)"))</f>
        <v/>
      </c>
      <c r="O142" s="8">
        <f>IF($A142="","",F142+I142-J142-K142-L142-M142+N142)</f>
        <v/>
      </c>
      <c r="P142" s="9">
        <f>IF($A142="","",O142*G142)</f>
        <v/>
      </c>
      <c r="Q142" s="8">
        <f>IF($A142="","",IF(O142&lt;0,"CHECK",IF(AND(H142&lt;&gt;"",O142&lt;=H142),"REORDER","OK")))</f>
        <v/>
      </c>
    </row>
    <row r="143">
      <c r="A143" s="6" t="n"/>
      <c r="B143" s="6" t="n"/>
      <c r="C143" s="6" t="n"/>
      <c r="D143" s="6" t="n"/>
      <c r="E143" s="6" t="n"/>
      <c r="F143" s="6" t="n"/>
      <c r="G143" s="7" t="n"/>
      <c r="H143" s="6" t="n"/>
      <c r="I143" s="8">
        <f>IF($A143="","",SUMIFS(Register!$G$5:$G$2004,Register!$B$5:$B$2004,$A143,Register!$D$5:$D$2004,"Purchase / inward")+SUMIFS(Register!$G$5:$G$2004,Register!$B$5:$B$2004,$A143,Register!$D$5:$D$2004,"Sales return (inward)"))</f>
        <v/>
      </c>
      <c r="J143" s="8">
        <f>IF($A143="","",SUMIFS(Register!$G$5:$G$2004,Register!$B$5:$B$2004,$A143,Register!$D$5:$D$2004,"Sale / outward")+SUMIFS(Register!$G$5:$G$2004,Register!$B$5:$B$2004,$A143,Register!$D$5:$D$2004,"Purchase return (outward)"))</f>
        <v/>
      </c>
      <c r="K143" s="8">
        <f>IF($A143="","",SUMIFS(Register!$G$5:$G$2004,Register!$B$5:$B$2004,$A143,Register!$D$5:$D$2004,"Lost / stolen / destroyed"))</f>
        <v/>
      </c>
      <c r="L143" s="8">
        <f>IF($A143="","",SUMIFS(Register!$G$5:$G$2004,Register!$B$5:$B$2004,$A143,Register!$D$5:$D$2004,"Written off (damaged / expired)"))</f>
        <v/>
      </c>
      <c r="M143" s="8">
        <f>IF($A143="","",SUMIFS(Register!$G$5:$G$2004,Register!$B$5:$B$2004,$A143,Register!$D$5:$D$2004,"Gift / free sample"))</f>
        <v/>
      </c>
      <c r="N143" s="8">
        <f>IF($A143="","",SUMIFS(Register!$G$5:$G$2004,Register!$B$5:$B$2004,$A143,Register!$D$5:$D$2004,"Stock adjustment (+)")-SUMIFS(Register!$G$5:$G$2004,Register!$B$5:$B$2004,$A143,Register!$D$5:$D$2004,"Stock adjustment (-)"))</f>
        <v/>
      </c>
      <c r="O143" s="8">
        <f>IF($A143="","",F143+I143-J143-K143-L143-M143+N143)</f>
        <v/>
      </c>
      <c r="P143" s="9">
        <f>IF($A143="","",O143*G143)</f>
        <v/>
      </c>
      <c r="Q143" s="8">
        <f>IF($A143="","",IF(O143&lt;0,"CHECK",IF(AND(H143&lt;&gt;"",O143&lt;=H143),"REORDER","OK")))</f>
        <v/>
      </c>
    </row>
    <row r="144">
      <c r="A144" s="6" t="n"/>
      <c r="B144" s="6" t="n"/>
      <c r="C144" s="6" t="n"/>
      <c r="D144" s="6" t="n"/>
      <c r="E144" s="6" t="n"/>
      <c r="F144" s="6" t="n"/>
      <c r="G144" s="7" t="n"/>
      <c r="H144" s="6" t="n"/>
      <c r="I144" s="8">
        <f>IF($A144="","",SUMIFS(Register!$G$5:$G$2004,Register!$B$5:$B$2004,$A144,Register!$D$5:$D$2004,"Purchase / inward")+SUMIFS(Register!$G$5:$G$2004,Register!$B$5:$B$2004,$A144,Register!$D$5:$D$2004,"Sales return (inward)"))</f>
        <v/>
      </c>
      <c r="J144" s="8">
        <f>IF($A144="","",SUMIFS(Register!$G$5:$G$2004,Register!$B$5:$B$2004,$A144,Register!$D$5:$D$2004,"Sale / outward")+SUMIFS(Register!$G$5:$G$2004,Register!$B$5:$B$2004,$A144,Register!$D$5:$D$2004,"Purchase return (outward)"))</f>
        <v/>
      </c>
      <c r="K144" s="8">
        <f>IF($A144="","",SUMIFS(Register!$G$5:$G$2004,Register!$B$5:$B$2004,$A144,Register!$D$5:$D$2004,"Lost / stolen / destroyed"))</f>
        <v/>
      </c>
      <c r="L144" s="8">
        <f>IF($A144="","",SUMIFS(Register!$G$5:$G$2004,Register!$B$5:$B$2004,$A144,Register!$D$5:$D$2004,"Written off (damaged / expired)"))</f>
        <v/>
      </c>
      <c r="M144" s="8">
        <f>IF($A144="","",SUMIFS(Register!$G$5:$G$2004,Register!$B$5:$B$2004,$A144,Register!$D$5:$D$2004,"Gift / free sample"))</f>
        <v/>
      </c>
      <c r="N144" s="8">
        <f>IF($A144="","",SUMIFS(Register!$G$5:$G$2004,Register!$B$5:$B$2004,$A144,Register!$D$5:$D$2004,"Stock adjustment (+)")-SUMIFS(Register!$G$5:$G$2004,Register!$B$5:$B$2004,$A144,Register!$D$5:$D$2004,"Stock adjustment (-)"))</f>
        <v/>
      </c>
      <c r="O144" s="8">
        <f>IF($A144="","",F144+I144-J144-K144-L144-M144+N144)</f>
        <v/>
      </c>
      <c r="P144" s="9">
        <f>IF($A144="","",O144*G144)</f>
        <v/>
      </c>
      <c r="Q144" s="8">
        <f>IF($A144="","",IF(O144&lt;0,"CHECK",IF(AND(H144&lt;&gt;"",O144&lt;=H144),"REORDER","OK")))</f>
        <v/>
      </c>
    </row>
    <row r="145">
      <c r="A145" s="6" t="n"/>
      <c r="B145" s="6" t="n"/>
      <c r="C145" s="6" t="n"/>
      <c r="D145" s="6" t="n"/>
      <c r="E145" s="6" t="n"/>
      <c r="F145" s="6" t="n"/>
      <c r="G145" s="7" t="n"/>
      <c r="H145" s="6" t="n"/>
      <c r="I145" s="8">
        <f>IF($A145="","",SUMIFS(Register!$G$5:$G$2004,Register!$B$5:$B$2004,$A145,Register!$D$5:$D$2004,"Purchase / inward")+SUMIFS(Register!$G$5:$G$2004,Register!$B$5:$B$2004,$A145,Register!$D$5:$D$2004,"Sales return (inward)"))</f>
        <v/>
      </c>
      <c r="J145" s="8">
        <f>IF($A145="","",SUMIFS(Register!$G$5:$G$2004,Register!$B$5:$B$2004,$A145,Register!$D$5:$D$2004,"Sale / outward")+SUMIFS(Register!$G$5:$G$2004,Register!$B$5:$B$2004,$A145,Register!$D$5:$D$2004,"Purchase return (outward)"))</f>
        <v/>
      </c>
      <c r="K145" s="8">
        <f>IF($A145="","",SUMIFS(Register!$G$5:$G$2004,Register!$B$5:$B$2004,$A145,Register!$D$5:$D$2004,"Lost / stolen / destroyed"))</f>
        <v/>
      </c>
      <c r="L145" s="8">
        <f>IF($A145="","",SUMIFS(Register!$G$5:$G$2004,Register!$B$5:$B$2004,$A145,Register!$D$5:$D$2004,"Written off (damaged / expired)"))</f>
        <v/>
      </c>
      <c r="M145" s="8">
        <f>IF($A145="","",SUMIFS(Register!$G$5:$G$2004,Register!$B$5:$B$2004,$A145,Register!$D$5:$D$2004,"Gift / free sample"))</f>
        <v/>
      </c>
      <c r="N145" s="8">
        <f>IF($A145="","",SUMIFS(Register!$G$5:$G$2004,Register!$B$5:$B$2004,$A145,Register!$D$5:$D$2004,"Stock adjustment (+)")-SUMIFS(Register!$G$5:$G$2004,Register!$B$5:$B$2004,$A145,Register!$D$5:$D$2004,"Stock adjustment (-)"))</f>
        <v/>
      </c>
      <c r="O145" s="8">
        <f>IF($A145="","",F145+I145-J145-K145-L145-M145+N145)</f>
        <v/>
      </c>
      <c r="P145" s="9">
        <f>IF($A145="","",O145*G145)</f>
        <v/>
      </c>
      <c r="Q145" s="8">
        <f>IF($A145="","",IF(O145&lt;0,"CHECK",IF(AND(H145&lt;&gt;"",O145&lt;=H145),"REORDER","OK")))</f>
        <v/>
      </c>
    </row>
    <row r="146">
      <c r="A146" s="6" t="n"/>
      <c r="B146" s="6" t="n"/>
      <c r="C146" s="6" t="n"/>
      <c r="D146" s="6" t="n"/>
      <c r="E146" s="6" t="n"/>
      <c r="F146" s="6" t="n"/>
      <c r="G146" s="7" t="n"/>
      <c r="H146" s="6" t="n"/>
      <c r="I146" s="8">
        <f>IF($A146="","",SUMIFS(Register!$G$5:$G$2004,Register!$B$5:$B$2004,$A146,Register!$D$5:$D$2004,"Purchase / inward")+SUMIFS(Register!$G$5:$G$2004,Register!$B$5:$B$2004,$A146,Register!$D$5:$D$2004,"Sales return (inward)"))</f>
        <v/>
      </c>
      <c r="J146" s="8">
        <f>IF($A146="","",SUMIFS(Register!$G$5:$G$2004,Register!$B$5:$B$2004,$A146,Register!$D$5:$D$2004,"Sale / outward")+SUMIFS(Register!$G$5:$G$2004,Register!$B$5:$B$2004,$A146,Register!$D$5:$D$2004,"Purchase return (outward)"))</f>
        <v/>
      </c>
      <c r="K146" s="8">
        <f>IF($A146="","",SUMIFS(Register!$G$5:$G$2004,Register!$B$5:$B$2004,$A146,Register!$D$5:$D$2004,"Lost / stolen / destroyed"))</f>
        <v/>
      </c>
      <c r="L146" s="8">
        <f>IF($A146="","",SUMIFS(Register!$G$5:$G$2004,Register!$B$5:$B$2004,$A146,Register!$D$5:$D$2004,"Written off (damaged / expired)"))</f>
        <v/>
      </c>
      <c r="M146" s="8">
        <f>IF($A146="","",SUMIFS(Register!$G$5:$G$2004,Register!$B$5:$B$2004,$A146,Register!$D$5:$D$2004,"Gift / free sample"))</f>
        <v/>
      </c>
      <c r="N146" s="8">
        <f>IF($A146="","",SUMIFS(Register!$G$5:$G$2004,Register!$B$5:$B$2004,$A146,Register!$D$5:$D$2004,"Stock adjustment (+)")-SUMIFS(Register!$G$5:$G$2004,Register!$B$5:$B$2004,$A146,Register!$D$5:$D$2004,"Stock adjustment (-)"))</f>
        <v/>
      </c>
      <c r="O146" s="8">
        <f>IF($A146="","",F146+I146-J146-K146-L146-M146+N146)</f>
        <v/>
      </c>
      <c r="P146" s="9">
        <f>IF($A146="","",O146*G146)</f>
        <v/>
      </c>
      <c r="Q146" s="8">
        <f>IF($A146="","",IF(O146&lt;0,"CHECK",IF(AND(H146&lt;&gt;"",O146&lt;=H146),"REORDER","OK")))</f>
        <v/>
      </c>
    </row>
    <row r="147">
      <c r="A147" s="6" t="n"/>
      <c r="B147" s="6" t="n"/>
      <c r="C147" s="6" t="n"/>
      <c r="D147" s="6" t="n"/>
      <c r="E147" s="6" t="n"/>
      <c r="F147" s="6" t="n"/>
      <c r="G147" s="7" t="n"/>
      <c r="H147" s="6" t="n"/>
      <c r="I147" s="8">
        <f>IF($A147="","",SUMIFS(Register!$G$5:$G$2004,Register!$B$5:$B$2004,$A147,Register!$D$5:$D$2004,"Purchase / inward")+SUMIFS(Register!$G$5:$G$2004,Register!$B$5:$B$2004,$A147,Register!$D$5:$D$2004,"Sales return (inward)"))</f>
        <v/>
      </c>
      <c r="J147" s="8">
        <f>IF($A147="","",SUMIFS(Register!$G$5:$G$2004,Register!$B$5:$B$2004,$A147,Register!$D$5:$D$2004,"Sale / outward")+SUMIFS(Register!$G$5:$G$2004,Register!$B$5:$B$2004,$A147,Register!$D$5:$D$2004,"Purchase return (outward)"))</f>
        <v/>
      </c>
      <c r="K147" s="8">
        <f>IF($A147="","",SUMIFS(Register!$G$5:$G$2004,Register!$B$5:$B$2004,$A147,Register!$D$5:$D$2004,"Lost / stolen / destroyed"))</f>
        <v/>
      </c>
      <c r="L147" s="8">
        <f>IF($A147="","",SUMIFS(Register!$G$5:$G$2004,Register!$B$5:$B$2004,$A147,Register!$D$5:$D$2004,"Written off (damaged / expired)"))</f>
        <v/>
      </c>
      <c r="M147" s="8">
        <f>IF($A147="","",SUMIFS(Register!$G$5:$G$2004,Register!$B$5:$B$2004,$A147,Register!$D$5:$D$2004,"Gift / free sample"))</f>
        <v/>
      </c>
      <c r="N147" s="8">
        <f>IF($A147="","",SUMIFS(Register!$G$5:$G$2004,Register!$B$5:$B$2004,$A147,Register!$D$5:$D$2004,"Stock adjustment (+)")-SUMIFS(Register!$G$5:$G$2004,Register!$B$5:$B$2004,$A147,Register!$D$5:$D$2004,"Stock adjustment (-)"))</f>
        <v/>
      </c>
      <c r="O147" s="8">
        <f>IF($A147="","",F147+I147-J147-K147-L147-M147+N147)</f>
        <v/>
      </c>
      <c r="P147" s="9">
        <f>IF($A147="","",O147*G147)</f>
        <v/>
      </c>
      <c r="Q147" s="8">
        <f>IF($A147="","",IF(O147&lt;0,"CHECK",IF(AND(H147&lt;&gt;"",O147&lt;=H147),"REORDER","OK")))</f>
        <v/>
      </c>
    </row>
    <row r="148">
      <c r="A148" s="6" t="n"/>
      <c r="B148" s="6" t="n"/>
      <c r="C148" s="6" t="n"/>
      <c r="D148" s="6" t="n"/>
      <c r="E148" s="6" t="n"/>
      <c r="F148" s="6" t="n"/>
      <c r="G148" s="7" t="n"/>
      <c r="H148" s="6" t="n"/>
      <c r="I148" s="8">
        <f>IF($A148="","",SUMIFS(Register!$G$5:$G$2004,Register!$B$5:$B$2004,$A148,Register!$D$5:$D$2004,"Purchase / inward")+SUMIFS(Register!$G$5:$G$2004,Register!$B$5:$B$2004,$A148,Register!$D$5:$D$2004,"Sales return (inward)"))</f>
        <v/>
      </c>
      <c r="J148" s="8">
        <f>IF($A148="","",SUMIFS(Register!$G$5:$G$2004,Register!$B$5:$B$2004,$A148,Register!$D$5:$D$2004,"Sale / outward")+SUMIFS(Register!$G$5:$G$2004,Register!$B$5:$B$2004,$A148,Register!$D$5:$D$2004,"Purchase return (outward)"))</f>
        <v/>
      </c>
      <c r="K148" s="8">
        <f>IF($A148="","",SUMIFS(Register!$G$5:$G$2004,Register!$B$5:$B$2004,$A148,Register!$D$5:$D$2004,"Lost / stolen / destroyed"))</f>
        <v/>
      </c>
      <c r="L148" s="8">
        <f>IF($A148="","",SUMIFS(Register!$G$5:$G$2004,Register!$B$5:$B$2004,$A148,Register!$D$5:$D$2004,"Written off (damaged / expired)"))</f>
        <v/>
      </c>
      <c r="M148" s="8">
        <f>IF($A148="","",SUMIFS(Register!$G$5:$G$2004,Register!$B$5:$B$2004,$A148,Register!$D$5:$D$2004,"Gift / free sample"))</f>
        <v/>
      </c>
      <c r="N148" s="8">
        <f>IF($A148="","",SUMIFS(Register!$G$5:$G$2004,Register!$B$5:$B$2004,$A148,Register!$D$5:$D$2004,"Stock adjustment (+)")-SUMIFS(Register!$G$5:$G$2004,Register!$B$5:$B$2004,$A148,Register!$D$5:$D$2004,"Stock adjustment (-)"))</f>
        <v/>
      </c>
      <c r="O148" s="8">
        <f>IF($A148="","",F148+I148-J148-K148-L148-M148+N148)</f>
        <v/>
      </c>
      <c r="P148" s="9">
        <f>IF($A148="","",O148*G148)</f>
        <v/>
      </c>
      <c r="Q148" s="8">
        <f>IF($A148="","",IF(O148&lt;0,"CHECK",IF(AND(H148&lt;&gt;"",O148&lt;=H148),"REORDER","OK")))</f>
        <v/>
      </c>
    </row>
    <row r="149">
      <c r="A149" s="6" t="n"/>
      <c r="B149" s="6" t="n"/>
      <c r="C149" s="6" t="n"/>
      <c r="D149" s="6" t="n"/>
      <c r="E149" s="6" t="n"/>
      <c r="F149" s="6" t="n"/>
      <c r="G149" s="7" t="n"/>
      <c r="H149" s="6" t="n"/>
      <c r="I149" s="8">
        <f>IF($A149="","",SUMIFS(Register!$G$5:$G$2004,Register!$B$5:$B$2004,$A149,Register!$D$5:$D$2004,"Purchase / inward")+SUMIFS(Register!$G$5:$G$2004,Register!$B$5:$B$2004,$A149,Register!$D$5:$D$2004,"Sales return (inward)"))</f>
        <v/>
      </c>
      <c r="J149" s="8">
        <f>IF($A149="","",SUMIFS(Register!$G$5:$G$2004,Register!$B$5:$B$2004,$A149,Register!$D$5:$D$2004,"Sale / outward")+SUMIFS(Register!$G$5:$G$2004,Register!$B$5:$B$2004,$A149,Register!$D$5:$D$2004,"Purchase return (outward)"))</f>
        <v/>
      </c>
      <c r="K149" s="8">
        <f>IF($A149="","",SUMIFS(Register!$G$5:$G$2004,Register!$B$5:$B$2004,$A149,Register!$D$5:$D$2004,"Lost / stolen / destroyed"))</f>
        <v/>
      </c>
      <c r="L149" s="8">
        <f>IF($A149="","",SUMIFS(Register!$G$5:$G$2004,Register!$B$5:$B$2004,$A149,Register!$D$5:$D$2004,"Written off (damaged / expired)"))</f>
        <v/>
      </c>
      <c r="M149" s="8">
        <f>IF($A149="","",SUMIFS(Register!$G$5:$G$2004,Register!$B$5:$B$2004,$A149,Register!$D$5:$D$2004,"Gift / free sample"))</f>
        <v/>
      </c>
      <c r="N149" s="8">
        <f>IF($A149="","",SUMIFS(Register!$G$5:$G$2004,Register!$B$5:$B$2004,$A149,Register!$D$5:$D$2004,"Stock adjustment (+)")-SUMIFS(Register!$G$5:$G$2004,Register!$B$5:$B$2004,$A149,Register!$D$5:$D$2004,"Stock adjustment (-)"))</f>
        <v/>
      </c>
      <c r="O149" s="8">
        <f>IF($A149="","",F149+I149-J149-K149-L149-M149+N149)</f>
        <v/>
      </c>
      <c r="P149" s="9">
        <f>IF($A149="","",O149*G149)</f>
        <v/>
      </c>
      <c r="Q149" s="8">
        <f>IF($A149="","",IF(O149&lt;0,"CHECK",IF(AND(H149&lt;&gt;"",O149&lt;=H149),"REORDER","OK")))</f>
        <v/>
      </c>
    </row>
    <row r="150">
      <c r="A150" s="6" t="n"/>
      <c r="B150" s="6" t="n"/>
      <c r="C150" s="6" t="n"/>
      <c r="D150" s="6" t="n"/>
      <c r="E150" s="6" t="n"/>
      <c r="F150" s="6" t="n"/>
      <c r="G150" s="7" t="n"/>
      <c r="H150" s="6" t="n"/>
      <c r="I150" s="8">
        <f>IF($A150="","",SUMIFS(Register!$G$5:$G$2004,Register!$B$5:$B$2004,$A150,Register!$D$5:$D$2004,"Purchase / inward")+SUMIFS(Register!$G$5:$G$2004,Register!$B$5:$B$2004,$A150,Register!$D$5:$D$2004,"Sales return (inward)"))</f>
        <v/>
      </c>
      <c r="J150" s="8">
        <f>IF($A150="","",SUMIFS(Register!$G$5:$G$2004,Register!$B$5:$B$2004,$A150,Register!$D$5:$D$2004,"Sale / outward")+SUMIFS(Register!$G$5:$G$2004,Register!$B$5:$B$2004,$A150,Register!$D$5:$D$2004,"Purchase return (outward)"))</f>
        <v/>
      </c>
      <c r="K150" s="8">
        <f>IF($A150="","",SUMIFS(Register!$G$5:$G$2004,Register!$B$5:$B$2004,$A150,Register!$D$5:$D$2004,"Lost / stolen / destroyed"))</f>
        <v/>
      </c>
      <c r="L150" s="8">
        <f>IF($A150="","",SUMIFS(Register!$G$5:$G$2004,Register!$B$5:$B$2004,$A150,Register!$D$5:$D$2004,"Written off (damaged / expired)"))</f>
        <v/>
      </c>
      <c r="M150" s="8">
        <f>IF($A150="","",SUMIFS(Register!$G$5:$G$2004,Register!$B$5:$B$2004,$A150,Register!$D$5:$D$2004,"Gift / free sample"))</f>
        <v/>
      </c>
      <c r="N150" s="8">
        <f>IF($A150="","",SUMIFS(Register!$G$5:$G$2004,Register!$B$5:$B$2004,$A150,Register!$D$5:$D$2004,"Stock adjustment (+)")-SUMIFS(Register!$G$5:$G$2004,Register!$B$5:$B$2004,$A150,Register!$D$5:$D$2004,"Stock adjustment (-)"))</f>
        <v/>
      </c>
      <c r="O150" s="8">
        <f>IF($A150="","",F150+I150-J150-K150-L150-M150+N150)</f>
        <v/>
      </c>
      <c r="P150" s="9">
        <f>IF($A150="","",O150*G150)</f>
        <v/>
      </c>
      <c r="Q150" s="8">
        <f>IF($A150="","",IF(O150&lt;0,"CHECK",IF(AND(H150&lt;&gt;"",O150&lt;=H150),"REORDER","OK")))</f>
        <v/>
      </c>
    </row>
    <row r="151">
      <c r="A151" s="6" t="n"/>
      <c r="B151" s="6" t="n"/>
      <c r="C151" s="6" t="n"/>
      <c r="D151" s="6" t="n"/>
      <c r="E151" s="6" t="n"/>
      <c r="F151" s="6" t="n"/>
      <c r="G151" s="7" t="n"/>
      <c r="H151" s="6" t="n"/>
      <c r="I151" s="8">
        <f>IF($A151="","",SUMIFS(Register!$G$5:$G$2004,Register!$B$5:$B$2004,$A151,Register!$D$5:$D$2004,"Purchase / inward")+SUMIFS(Register!$G$5:$G$2004,Register!$B$5:$B$2004,$A151,Register!$D$5:$D$2004,"Sales return (inward)"))</f>
        <v/>
      </c>
      <c r="J151" s="8">
        <f>IF($A151="","",SUMIFS(Register!$G$5:$G$2004,Register!$B$5:$B$2004,$A151,Register!$D$5:$D$2004,"Sale / outward")+SUMIFS(Register!$G$5:$G$2004,Register!$B$5:$B$2004,$A151,Register!$D$5:$D$2004,"Purchase return (outward)"))</f>
        <v/>
      </c>
      <c r="K151" s="8">
        <f>IF($A151="","",SUMIFS(Register!$G$5:$G$2004,Register!$B$5:$B$2004,$A151,Register!$D$5:$D$2004,"Lost / stolen / destroyed"))</f>
        <v/>
      </c>
      <c r="L151" s="8">
        <f>IF($A151="","",SUMIFS(Register!$G$5:$G$2004,Register!$B$5:$B$2004,$A151,Register!$D$5:$D$2004,"Written off (damaged / expired)"))</f>
        <v/>
      </c>
      <c r="M151" s="8">
        <f>IF($A151="","",SUMIFS(Register!$G$5:$G$2004,Register!$B$5:$B$2004,$A151,Register!$D$5:$D$2004,"Gift / free sample"))</f>
        <v/>
      </c>
      <c r="N151" s="8">
        <f>IF($A151="","",SUMIFS(Register!$G$5:$G$2004,Register!$B$5:$B$2004,$A151,Register!$D$5:$D$2004,"Stock adjustment (+)")-SUMIFS(Register!$G$5:$G$2004,Register!$B$5:$B$2004,$A151,Register!$D$5:$D$2004,"Stock adjustment (-)"))</f>
        <v/>
      </c>
      <c r="O151" s="8">
        <f>IF($A151="","",F151+I151-J151-K151-L151-M151+N151)</f>
        <v/>
      </c>
      <c r="P151" s="9">
        <f>IF($A151="","",O151*G151)</f>
        <v/>
      </c>
      <c r="Q151" s="8">
        <f>IF($A151="","",IF(O151&lt;0,"CHECK",IF(AND(H151&lt;&gt;"",O151&lt;=H151),"REORDER","OK")))</f>
        <v/>
      </c>
    </row>
    <row r="152">
      <c r="A152" s="6" t="n"/>
      <c r="B152" s="6" t="n"/>
      <c r="C152" s="6" t="n"/>
      <c r="D152" s="6" t="n"/>
      <c r="E152" s="6" t="n"/>
      <c r="F152" s="6" t="n"/>
      <c r="G152" s="7" t="n"/>
      <c r="H152" s="6" t="n"/>
      <c r="I152" s="8">
        <f>IF($A152="","",SUMIFS(Register!$G$5:$G$2004,Register!$B$5:$B$2004,$A152,Register!$D$5:$D$2004,"Purchase / inward")+SUMIFS(Register!$G$5:$G$2004,Register!$B$5:$B$2004,$A152,Register!$D$5:$D$2004,"Sales return (inward)"))</f>
        <v/>
      </c>
      <c r="J152" s="8">
        <f>IF($A152="","",SUMIFS(Register!$G$5:$G$2004,Register!$B$5:$B$2004,$A152,Register!$D$5:$D$2004,"Sale / outward")+SUMIFS(Register!$G$5:$G$2004,Register!$B$5:$B$2004,$A152,Register!$D$5:$D$2004,"Purchase return (outward)"))</f>
        <v/>
      </c>
      <c r="K152" s="8">
        <f>IF($A152="","",SUMIFS(Register!$G$5:$G$2004,Register!$B$5:$B$2004,$A152,Register!$D$5:$D$2004,"Lost / stolen / destroyed"))</f>
        <v/>
      </c>
      <c r="L152" s="8">
        <f>IF($A152="","",SUMIFS(Register!$G$5:$G$2004,Register!$B$5:$B$2004,$A152,Register!$D$5:$D$2004,"Written off (damaged / expired)"))</f>
        <v/>
      </c>
      <c r="M152" s="8">
        <f>IF($A152="","",SUMIFS(Register!$G$5:$G$2004,Register!$B$5:$B$2004,$A152,Register!$D$5:$D$2004,"Gift / free sample"))</f>
        <v/>
      </c>
      <c r="N152" s="8">
        <f>IF($A152="","",SUMIFS(Register!$G$5:$G$2004,Register!$B$5:$B$2004,$A152,Register!$D$5:$D$2004,"Stock adjustment (+)")-SUMIFS(Register!$G$5:$G$2004,Register!$B$5:$B$2004,$A152,Register!$D$5:$D$2004,"Stock adjustment (-)"))</f>
        <v/>
      </c>
      <c r="O152" s="8">
        <f>IF($A152="","",F152+I152-J152-K152-L152-M152+N152)</f>
        <v/>
      </c>
      <c r="P152" s="9">
        <f>IF($A152="","",O152*G152)</f>
        <v/>
      </c>
      <c r="Q152" s="8">
        <f>IF($A152="","",IF(O152&lt;0,"CHECK",IF(AND(H152&lt;&gt;"",O152&lt;=H152),"REORDER","OK")))</f>
        <v/>
      </c>
    </row>
    <row r="153">
      <c r="A153" s="6" t="n"/>
      <c r="B153" s="6" t="n"/>
      <c r="C153" s="6" t="n"/>
      <c r="D153" s="6" t="n"/>
      <c r="E153" s="6" t="n"/>
      <c r="F153" s="6" t="n"/>
      <c r="G153" s="7" t="n"/>
      <c r="H153" s="6" t="n"/>
      <c r="I153" s="8">
        <f>IF($A153="","",SUMIFS(Register!$G$5:$G$2004,Register!$B$5:$B$2004,$A153,Register!$D$5:$D$2004,"Purchase / inward")+SUMIFS(Register!$G$5:$G$2004,Register!$B$5:$B$2004,$A153,Register!$D$5:$D$2004,"Sales return (inward)"))</f>
        <v/>
      </c>
      <c r="J153" s="8">
        <f>IF($A153="","",SUMIFS(Register!$G$5:$G$2004,Register!$B$5:$B$2004,$A153,Register!$D$5:$D$2004,"Sale / outward")+SUMIFS(Register!$G$5:$G$2004,Register!$B$5:$B$2004,$A153,Register!$D$5:$D$2004,"Purchase return (outward)"))</f>
        <v/>
      </c>
      <c r="K153" s="8">
        <f>IF($A153="","",SUMIFS(Register!$G$5:$G$2004,Register!$B$5:$B$2004,$A153,Register!$D$5:$D$2004,"Lost / stolen / destroyed"))</f>
        <v/>
      </c>
      <c r="L153" s="8">
        <f>IF($A153="","",SUMIFS(Register!$G$5:$G$2004,Register!$B$5:$B$2004,$A153,Register!$D$5:$D$2004,"Written off (damaged / expired)"))</f>
        <v/>
      </c>
      <c r="M153" s="8">
        <f>IF($A153="","",SUMIFS(Register!$G$5:$G$2004,Register!$B$5:$B$2004,$A153,Register!$D$5:$D$2004,"Gift / free sample"))</f>
        <v/>
      </c>
      <c r="N153" s="8">
        <f>IF($A153="","",SUMIFS(Register!$G$5:$G$2004,Register!$B$5:$B$2004,$A153,Register!$D$5:$D$2004,"Stock adjustment (+)")-SUMIFS(Register!$G$5:$G$2004,Register!$B$5:$B$2004,$A153,Register!$D$5:$D$2004,"Stock adjustment (-)"))</f>
        <v/>
      </c>
      <c r="O153" s="8">
        <f>IF($A153="","",F153+I153-J153-K153-L153-M153+N153)</f>
        <v/>
      </c>
      <c r="P153" s="9">
        <f>IF($A153="","",O153*G153)</f>
        <v/>
      </c>
      <c r="Q153" s="8">
        <f>IF($A153="","",IF(O153&lt;0,"CHECK",IF(AND(H153&lt;&gt;"",O153&lt;=H153),"REORDER","OK")))</f>
        <v/>
      </c>
    </row>
    <row r="154">
      <c r="A154" s="6" t="n"/>
      <c r="B154" s="6" t="n"/>
      <c r="C154" s="6" t="n"/>
      <c r="D154" s="6" t="n"/>
      <c r="E154" s="6" t="n"/>
      <c r="F154" s="6" t="n"/>
      <c r="G154" s="7" t="n"/>
      <c r="H154" s="6" t="n"/>
      <c r="I154" s="8">
        <f>IF($A154="","",SUMIFS(Register!$G$5:$G$2004,Register!$B$5:$B$2004,$A154,Register!$D$5:$D$2004,"Purchase / inward")+SUMIFS(Register!$G$5:$G$2004,Register!$B$5:$B$2004,$A154,Register!$D$5:$D$2004,"Sales return (inward)"))</f>
        <v/>
      </c>
      <c r="J154" s="8">
        <f>IF($A154="","",SUMIFS(Register!$G$5:$G$2004,Register!$B$5:$B$2004,$A154,Register!$D$5:$D$2004,"Sale / outward")+SUMIFS(Register!$G$5:$G$2004,Register!$B$5:$B$2004,$A154,Register!$D$5:$D$2004,"Purchase return (outward)"))</f>
        <v/>
      </c>
      <c r="K154" s="8">
        <f>IF($A154="","",SUMIFS(Register!$G$5:$G$2004,Register!$B$5:$B$2004,$A154,Register!$D$5:$D$2004,"Lost / stolen / destroyed"))</f>
        <v/>
      </c>
      <c r="L154" s="8">
        <f>IF($A154="","",SUMIFS(Register!$G$5:$G$2004,Register!$B$5:$B$2004,$A154,Register!$D$5:$D$2004,"Written off (damaged / expired)"))</f>
        <v/>
      </c>
      <c r="M154" s="8">
        <f>IF($A154="","",SUMIFS(Register!$G$5:$G$2004,Register!$B$5:$B$2004,$A154,Register!$D$5:$D$2004,"Gift / free sample"))</f>
        <v/>
      </c>
      <c r="N154" s="8">
        <f>IF($A154="","",SUMIFS(Register!$G$5:$G$2004,Register!$B$5:$B$2004,$A154,Register!$D$5:$D$2004,"Stock adjustment (+)")-SUMIFS(Register!$G$5:$G$2004,Register!$B$5:$B$2004,$A154,Register!$D$5:$D$2004,"Stock adjustment (-)"))</f>
        <v/>
      </c>
      <c r="O154" s="8">
        <f>IF($A154="","",F154+I154-J154-K154-L154-M154+N154)</f>
        <v/>
      </c>
      <c r="P154" s="9">
        <f>IF($A154="","",O154*G154)</f>
        <v/>
      </c>
      <c r="Q154" s="8">
        <f>IF($A154="","",IF(O154&lt;0,"CHECK",IF(AND(H154&lt;&gt;"",O154&lt;=H154),"REORDER","OK")))</f>
        <v/>
      </c>
    </row>
    <row r="155">
      <c r="A155" s="6" t="n"/>
      <c r="B155" s="6" t="n"/>
      <c r="C155" s="6" t="n"/>
      <c r="D155" s="6" t="n"/>
      <c r="E155" s="6" t="n"/>
      <c r="F155" s="6" t="n"/>
      <c r="G155" s="7" t="n"/>
      <c r="H155" s="6" t="n"/>
      <c r="I155" s="8">
        <f>IF($A155="","",SUMIFS(Register!$G$5:$G$2004,Register!$B$5:$B$2004,$A155,Register!$D$5:$D$2004,"Purchase / inward")+SUMIFS(Register!$G$5:$G$2004,Register!$B$5:$B$2004,$A155,Register!$D$5:$D$2004,"Sales return (inward)"))</f>
        <v/>
      </c>
      <c r="J155" s="8">
        <f>IF($A155="","",SUMIFS(Register!$G$5:$G$2004,Register!$B$5:$B$2004,$A155,Register!$D$5:$D$2004,"Sale / outward")+SUMIFS(Register!$G$5:$G$2004,Register!$B$5:$B$2004,$A155,Register!$D$5:$D$2004,"Purchase return (outward)"))</f>
        <v/>
      </c>
      <c r="K155" s="8">
        <f>IF($A155="","",SUMIFS(Register!$G$5:$G$2004,Register!$B$5:$B$2004,$A155,Register!$D$5:$D$2004,"Lost / stolen / destroyed"))</f>
        <v/>
      </c>
      <c r="L155" s="8">
        <f>IF($A155="","",SUMIFS(Register!$G$5:$G$2004,Register!$B$5:$B$2004,$A155,Register!$D$5:$D$2004,"Written off (damaged / expired)"))</f>
        <v/>
      </c>
      <c r="M155" s="8">
        <f>IF($A155="","",SUMIFS(Register!$G$5:$G$2004,Register!$B$5:$B$2004,$A155,Register!$D$5:$D$2004,"Gift / free sample"))</f>
        <v/>
      </c>
      <c r="N155" s="8">
        <f>IF($A155="","",SUMIFS(Register!$G$5:$G$2004,Register!$B$5:$B$2004,$A155,Register!$D$5:$D$2004,"Stock adjustment (+)")-SUMIFS(Register!$G$5:$G$2004,Register!$B$5:$B$2004,$A155,Register!$D$5:$D$2004,"Stock adjustment (-)"))</f>
        <v/>
      </c>
      <c r="O155" s="8">
        <f>IF($A155="","",F155+I155-J155-K155-L155-M155+N155)</f>
        <v/>
      </c>
      <c r="P155" s="9">
        <f>IF($A155="","",O155*G155)</f>
        <v/>
      </c>
      <c r="Q155" s="8">
        <f>IF($A155="","",IF(O155&lt;0,"CHECK",IF(AND(H155&lt;&gt;"",O155&lt;=H155),"REORDER","OK")))</f>
        <v/>
      </c>
    </row>
    <row r="156">
      <c r="A156" s="6" t="n"/>
      <c r="B156" s="6" t="n"/>
      <c r="C156" s="6" t="n"/>
      <c r="D156" s="6" t="n"/>
      <c r="E156" s="6" t="n"/>
      <c r="F156" s="6" t="n"/>
      <c r="G156" s="7" t="n"/>
      <c r="H156" s="6" t="n"/>
      <c r="I156" s="8">
        <f>IF($A156="","",SUMIFS(Register!$G$5:$G$2004,Register!$B$5:$B$2004,$A156,Register!$D$5:$D$2004,"Purchase / inward")+SUMIFS(Register!$G$5:$G$2004,Register!$B$5:$B$2004,$A156,Register!$D$5:$D$2004,"Sales return (inward)"))</f>
        <v/>
      </c>
      <c r="J156" s="8">
        <f>IF($A156="","",SUMIFS(Register!$G$5:$G$2004,Register!$B$5:$B$2004,$A156,Register!$D$5:$D$2004,"Sale / outward")+SUMIFS(Register!$G$5:$G$2004,Register!$B$5:$B$2004,$A156,Register!$D$5:$D$2004,"Purchase return (outward)"))</f>
        <v/>
      </c>
      <c r="K156" s="8">
        <f>IF($A156="","",SUMIFS(Register!$G$5:$G$2004,Register!$B$5:$B$2004,$A156,Register!$D$5:$D$2004,"Lost / stolen / destroyed"))</f>
        <v/>
      </c>
      <c r="L156" s="8">
        <f>IF($A156="","",SUMIFS(Register!$G$5:$G$2004,Register!$B$5:$B$2004,$A156,Register!$D$5:$D$2004,"Written off (damaged / expired)"))</f>
        <v/>
      </c>
      <c r="M156" s="8">
        <f>IF($A156="","",SUMIFS(Register!$G$5:$G$2004,Register!$B$5:$B$2004,$A156,Register!$D$5:$D$2004,"Gift / free sample"))</f>
        <v/>
      </c>
      <c r="N156" s="8">
        <f>IF($A156="","",SUMIFS(Register!$G$5:$G$2004,Register!$B$5:$B$2004,$A156,Register!$D$5:$D$2004,"Stock adjustment (+)")-SUMIFS(Register!$G$5:$G$2004,Register!$B$5:$B$2004,$A156,Register!$D$5:$D$2004,"Stock adjustment (-)"))</f>
        <v/>
      </c>
      <c r="O156" s="8">
        <f>IF($A156="","",F156+I156-J156-K156-L156-M156+N156)</f>
        <v/>
      </c>
      <c r="P156" s="9">
        <f>IF($A156="","",O156*G156)</f>
        <v/>
      </c>
      <c r="Q156" s="8">
        <f>IF($A156="","",IF(O156&lt;0,"CHECK",IF(AND(H156&lt;&gt;"",O156&lt;=H156),"REORDER","OK")))</f>
        <v/>
      </c>
    </row>
    <row r="157">
      <c r="A157" s="6" t="n"/>
      <c r="B157" s="6" t="n"/>
      <c r="C157" s="6" t="n"/>
      <c r="D157" s="6" t="n"/>
      <c r="E157" s="6" t="n"/>
      <c r="F157" s="6" t="n"/>
      <c r="G157" s="7" t="n"/>
      <c r="H157" s="6" t="n"/>
      <c r="I157" s="8">
        <f>IF($A157="","",SUMIFS(Register!$G$5:$G$2004,Register!$B$5:$B$2004,$A157,Register!$D$5:$D$2004,"Purchase / inward")+SUMIFS(Register!$G$5:$G$2004,Register!$B$5:$B$2004,$A157,Register!$D$5:$D$2004,"Sales return (inward)"))</f>
        <v/>
      </c>
      <c r="J157" s="8">
        <f>IF($A157="","",SUMIFS(Register!$G$5:$G$2004,Register!$B$5:$B$2004,$A157,Register!$D$5:$D$2004,"Sale / outward")+SUMIFS(Register!$G$5:$G$2004,Register!$B$5:$B$2004,$A157,Register!$D$5:$D$2004,"Purchase return (outward)"))</f>
        <v/>
      </c>
      <c r="K157" s="8">
        <f>IF($A157="","",SUMIFS(Register!$G$5:$G$2004,Register!$B$5:$B$2004,$A157,Register!$D$5:$D$2004,"Lost / stolen / destroyed"))</f>
        <v/>
      </c>
      <c r="L157" s="8">
        <f>IF($A157="","",SUMIFS(Register!$G$5:$G$2004,Register!$B$5:$B$2004,$A157,Register!$D$5:$D$2004,"Written off (damaged / expired)"))</f>
        <v/>
      </c>
      <c r="M157" s="8">
        <f>IF($A157="","",SUMIFS(Register!$G$5:$G$2004,Register!$B$5:$B$2004,$A157,Register!$D$5:$D$2004,"Gift / free sample"))</f>
        <v/>
      </c>
      <c r="N157" s="8">
        <f>IF($A157="","",SUMIFS(Register!$G$5:$G$2004,Register!$B$5:$B$2004,$A157,Register!$D$5:$D$2004,"Stock adjustment (+)")-SUMIFS(Register!$G$5:$G$2004,Register!$B$5:$B$2004,$A157,Register!$D$5:$D$2004,"Stock adjustment (-)"))</f>
        <v/>
      </c>
      <c r="O157" s="8">
        <f>IF($A157="","",F157+I157-J157-K157-L157-M157+N157)</f>
        <v/>
      </c>
      <c r="P157" s="9">
        <f>IF($A157="","",O157*G157)</f>
        <v/>
      </c>
      <c r="Q157" s="8">
        <f>IF($A157="","",IF(O157&lt;0,"CHECK",IF(AND(H157&lt;&gt;"",O157&lt;=H157),"REORDER","OK")))</f>
        <v/>
      </c>
    </row>
    <row r="158">
      <c r="A158" s="6" t="n"/>
      <c r="B158" s="6" t="n"/>
      <c r="C158" s="6" t="n"/>
      <c r="D158" s="6" t="n"/>
      <c r="E158" s="6" t="n"/>
      <c r="F158" s="6" t="n"/>
      <c r="G158" s="7" t="n"/>
      <c r="H158" s="6" t="n"/>
      <c r="I158" s="8">
        <f>IF($A158="","",SUMIFS(Register!$G$5:$G$2004,Register!$B$5:$B$2004,$A158,Register!$D$5:$D$2004,"Purchase / inward")+SUMIFS(Register!$G$5:$G$2004,Register!$B$5:$B$2004,$A158,Register!$D$5:$D$2004,"Sales return (inward)"))</f>
        <v/>
      </c>
      <c r="J158" s="8">
        <f>IF($A158="","",SUMIFS(Register!$G$5:$G$2004,Register!$B$5:$B$2004,$A158,Register!$D$5:$D$2004,"Sale / outward")+SUMIFS(Register!$G$5:$G$2004,Register!$B$5:$B$2004,$A158,Register!$D$5:$D$2004,"Purchase return (outward)"))</f>
        <v/>
      </c>
      <c r="K158" s="8">
        <f>IF($A158="","",SUMIFS(Register!$G$5:$G$2004,Register!$B$5:$B$2004,$A158,Register!$D$5:$D$2004,"Lost / stolen / destroyed"))</f>
        <v/>
      </c>
      <c r="L158" s="8">
        <f>IF($A158="","",SUMIFS(Register!$G$5:$G$2004,Register!$B$5:$B$2004,$A158,Register!$D$5:$D$2004,"Written off (damaged / expired)"))</f>
        <v/>
      </c>
      <c r="M158" s="8">
        <f>IF($A158="","",SUMIFS(Register!$G$5:$G$2004,Register!$B$5:$B$2004,$A158,Register!$D$5:$D$2004,"Gift / free sample"))</f>
        <v/>
      </c>
      <c r="N158" s="8">
        <f>IF($A158="","",SUMIFS(Register!$G$5:$G$2004,Register!$B$5:$B$2004,$A158,Register!$D$5:$D$2004,"Stock adjustment (+)")-SUMIFS(Register!$G$5:$G$2004,Register!$B$5:$B$2004,$A158,Register!$D$5:$D$2004,"Stock adjustment (-)"))</f>
        <v/>
      </c>
      <c r="O158" s="8">
        <f>IF($A158="","",F158+I158-J158-K158-L158-M158+N158)</f>
        <v/>
      </c>
      <c r="P158" s="9">
        <f>IF($A158="","",O158*G158)</f>
        <v/>
      </c>
      <c r="Q158" s="8">
        <f>IF($A158="","",IF(O158&lt;0,"CHECK",IF(AND(H158&lt;&gt;"",O158&lt;=H158),"REORDER","OK")))</f>
        <v/>
      </c>
    </row>
    <row r="159">
      <c r="A159" s="6" t="n"/>
      <c r="B159" s="6" t="n"/>
      <c r="C159" s="6" t="n"/>
      <c r="D159" s="6" t="n"/>
      <c r="E159" s="6" t="n"/>
      <c r="F159" s="6" t="n"/>
      <c r="G159" s="7" t="n"/>
      <c r="H159" s="6" t="n"/>
      <c r="I159" s="8">
        <f>IF($A159="","",SUMIFS(Register!$G$5:$G$2004,Register!$B$5:$B$2004,$A159,Register!$D$5:$D$2004,"Purchase / inward")+SUMIFS(Register!$G$5:$G$2004,Register!$B$5:$B$2004,$A159,Register!$D$5:$D$2004,"Sales return (inward)"))</f>
        <v/>
      </c>
      <c r="J159" s="8">
        <f>IF($A159="","",SUMIFS(Register!$G$5:$G$2004,Register!$B$5:$B$2004,$A159,Register!$D$5:$D$2004,"Sale / outward")+SUMIFS(Register!$G$5:$G$2004,Register!$B$5:$B$2004,$A159,Register!$D$5:$D$2004,"Purchase return (outward)"))</f>
        <v/>
      </c>
      <c r="K159" s="8">
        <f>IF($A159="","",SUMIFS(Register!$G$5:$G$2004,Register!$B$5:$B$2004,$A159,Register!$D$5:$D$2004,"Lost / stolen / destroyed"))</f>
        <v/>
      </c>
      <c r="L159" s="8">
        <f>IF($A159="","",SUMIFS(Register!$G$5:$G$2004,Register!$B$5:$B$2004,$A159,Register!$D$5:$D$2004,"Written off (damaged / expired)"))</f>
        <v/>
      </c>
      <c r="M159" s="8">
        <f>IF($A159="","",SUMIFS(Register!$G$5:$G$2004,Register!$B$5:$B$2004,$A159,Register!$D$5:$D$2004,"Gift / free sample"))</f>
        <v/>
      </c>
      <c r="N159" s="8">
        <f>IF($A159="","",SUMIFS(Register!$G$5:$G$2004,Register!$B$5:$B$2004,$A159,Register!$D$5:$D$2004,"Stock adjustment (+)")-SUMIFS(Register!$G$5:$G$2004,Register!$B$5:$B$2004,$A159,Register!$D$5:$D$2004,"Stock adjustment (-)"))</f>
        <v/>
      </c>
      <c r="O159" s="8">
        <f>IF($A159="","",F159+I159-J159-K159-L159-M159+N159)</f>
        <v/>
      </c>
      <c r="P159" s="9">
        <f>IF($A159="","",O159*G159)</f>
        <v/>
      </c>
      <c r="Q159" s="8">
        <f>IF($A159="","",IF(O159&lt;0,"CHECK",IF(AND(H159&lt;&gt;"",O159&lt;=H159),"REORDER","OK")))</f>
        <v/>
      </c>
    </row>
    <row r="160">
      <c r="A160" s="6" t="n"/>
      <c r="B160" s="6" t="n"/>
      <c r="C160" s="6" t="n"/>
      <c r="D160" s="6" t="n"/>
      <c r="E160" s="6" t="n"/>
      <c r="F160" s="6" t="n"/>
      <c r="G160" s="7" t="n"/>
      <c r="H160" s="6" t="n"/>
      <c r="I160" s="8">
        <f>IF($A160="","",SUMIFS(Register!$G$5:$G$2004,Register!$B$5:$B$2004,$A160,Register!$D$5:$D$2004,"Purchase / inward")+SUMIFS(Register!$G$5:$G$2004,Register!$B$5:$B$2004,$A160,Register!$D$5:$D$2004,"Sales return (inward)"))</f>
        <v/>
      </c>
      <c r="J160" s="8">
        <f>IF($A160="","",SUMIFS(Register!$G$5:$G$2004,Register!$B$5:$B$2004,$A160,Register!$D$5:$D$2004,"Sale / outward")+SUMIFS(Register!$G$5:$G$2004,Register!$B$5:$B$2004,$A160,Register!$D$5:$D$2004,"Purchase return (outward)"))</f>
        <v/>
      </c>
      <c r="K160" s="8">
        <f>IF($A160="","",SUMIFS(Register!$G$5:$G$2004,Register!$B$5:$B$2004,$A160,Register!$D$5:$D$2004,"Lost / stolen / destroyed"))</f>
        <v/>
      </c>
      <c r="L160" s="8">
        <f>IF($A160="","",SUMIFS(Register!$G$5:$G$2004,Register!$B$5:$B$2004,$A160,Register!$D$5:$D$2004,"Written off (damaged / expired)"))</f>
        <v/>
      </c>
      <c r="M160" s="8">
        <f>IF($A160="","",SUMIFS(Register!$G$5:$G$2004,Register!$B$5:$B$2004,$A160,Register!$D$5:$D$2004,"Gift / free sample"))</f>
        <v/>
      </c>
      <c r="N160" s="8">
        <f>IF($A160="","",SUMIFS(Register!$G$5:$G$2004,Register!$B$5:$B$2004,$A160,Register!$D$5:$D$2004,"Stock adjustment (+)")-SUMIFS(Register!$G$5:$G$2004,Register!$B$5:$B$2004,$A160,Register!$D$5:$D$2004,"Stock adjustment (-)"))</f>
        <v/>
      </c>
      <c r="O160" s="8">
        <f>IF($A160="","",F160+I160-J160-K160-L160-M160+N160)</f>
        <v/>
      </c>
      <c r="P160" s="9">
        <f>IF($A160="","",O160*G160)</f>
        <v/>
      </c>
      <c r="Q160" s="8">
        <f>IF($A160="","",IF(O160&lt;0,"CHECK",IF(AND(H160&lt;&gt;"",O160&lt;=H160),"REORDER","OK")))</f>
        <v/>
      </c>
    </row>
    <row r="161">
      <c r="A161" s="6" t="n"/>
      <c r="B161" s="6" t="n"/>
      <c r="C161" s="6" t="n"/>
      <c r="D161" s="6" t="n"/>
      <c r="E161" s="6" t="n"/>
      <c r="F161" s="6" t="n"/>
      <c r="G161" s="7" t="n"/>
      <c r="H161" s="6" t="n"/>
      <c r="I161" s="8">
        <f>IF($A161="","",SUMIFS(Register!$G$5:$G$2004,Register!$B$5:$B$2004,$A161,Register!$D$5:$D$2004,"Purchase / inward")+SUMIFS(Register!$G$5:$G$2004,Register!$B$5:$B$2004,$A161,Register!$D$5:$D$2004,"Sales return (inward)"))</f>
        <v/>
      </c>
      <c r="J161" s="8">
        <f>IF($A161="","",SUMIFS(Register!$G$5:$G$2004,Register!$B$5:$B$2004,$A161,Register!$D$5:$D$2004,"Sale / outward")+SUMIFS(Register!$G$5:$G$2004,Register!$B$5:$B$2004,$A161,Register!$D$5:$D$2004,"Purchase return (outward)"))</f>
        <v/>
      </c>
      <c r="K161" s="8">
        <f>IF($A161="","",SUMIFS(Register!$G$5:$G$2004,Register!$B$5:$B$2004,$A161,Register!$D$5:$D$2004,"Lost / stolen / destroyed"))</f>
        <v/>
      </c>
      <c r="L161" s="8">
        <f>IF($A161="","",SUMIFS(Register!$G$5:$G$2004,Register!$B$5:$B$2004,$A161,Register!$D$5:$D$2004,"Written off (damaged / expired)"))</f>
        <v/>
      </c>
      <c r="M161" s="8">
        <f>IF($A161="","",SUMIFS(Register!$G$5:$G$2004,Register!$B$5:$B$2004,$A161,Register!$D$5:$D$2004,"Gift / free sample"))</f>
        <v/>
      </c>
      <c r="N161" s="8">
        <f>IF($A161="","",SUMIFS(Register!$G$5:$G$2004,Register!$B$5:$B$2004,$A161,Register!$D$5:$D$2004,"Stock adjustment (+)")-SUMIFS(Register!$G$5:$G$2004,Register!$B$5:$B$2004,$A161,Register!$D$5:$D$2004,"Stock adjustment (-)"))</f>
        <v/>
      </c>
      <c r="O161" s="8">
        <f>IF($A161="","",F161+I161-J161-K161-L161-M161+N161)</f>
        <v/>
      </c>
      <c r="P161" s="9">
        <f>IF($A161="","",O161*G161)</f>
        <v/>
      </c>
      <c r="Q161" s="8">
        <f>IF($A161="","",IF(O161&lt;0,"CHECK",IF(AND(H161&lt;&gt;"",O161&lt;=H161),"REORDER","OK")))</f>
        <v/>
      </c>
    </row>
    <row r="162">
      <c r="A162" s="6" t="n"/>
      <c r="B162" s="6" t="n"/>
      <c r="C162" s="6" t="n"/>
      <c r="D162" s="6" t="n"/>
      <c r="E162" s="6" t="n"/>
      <c r="F162" s="6" t="n"/>
      <c r="G162" s="7" t="n"/>
      <c r="H162" s="6" t="n"/>
      <c r="I162" s="8">
        <f>IF($A162="","",SUMIFS(Register!$G$5:$G$2004,Register!$B$5:$B$2004,$A162,Register!$D$5:$D$2004,"Purchase / inward")+SUMIFS(Register!$G$5:$G$2004,Register!$B$5:$B$2004,$A162,Register!$D$5:$D$2004,"Sales return (inward)"))</f>
        <v/>
      </c>
      <c r="J162" s="8">
        <f>IF($A162="","",SUMIFS(Register!$G$5:$G$2004,Register!$B$5:$B$2004,$A162,Register!$D$5:$D$2004,"Sale / outward")+SUMIFS(Register!$G$5:$G$2004,Register!$B$5:$B$2004,$A162,Register!$D$5:$D$2004,"Purchase return (outward)"))</f>
        <v/>
      </c>
      <c r="K162" s="8">
        <f>IF($A162="","",SUMIFS(Register!$G$5:$G$2004,Register!$B$5:$B$2004,$A162,Register!$D$5:$D$2004,"Lost / stolen / destroyed"))</f>
        <v/>
      </c>
      <c r="L162" s="8">
        <f>IF($A162="","",SUMIFS(Register!$G$5:$G$2004,Register!$B$5:$B$2004,$A162,Register!$D$5:$D$2004,"Written off (damaged / expired)"))</f>
        <v/>
      </c>
      <c r="M162" s="8">
        <f>IF($A162="","",SUMIFS(Register!$G$5:$G$2004,Register!$B$5:$B$2004,$A162,Register!$D$5:$D$2004,"Gift / free sample"))</f>
        <v/>
      </c>
      <c r="N162" s="8">
        <f>IF($A162="","",SUMIFS(Register!$G$5:$G$2004,Register!$B$5:$B$2004,$A162,Register!$D$5:$D$2004,"Stock adjustment (+)")-SUMIFS(Register!$G$5:$G$2004,Register!$B$5:$B$2004,$A162,Register!$D$5:$D$2004,"Stock adjustment (-)"))</f>
        <v/>
      </c>
      <c r="O162" s="8">
        <f>IF($A162="","",F162+I162-J162-K162-L162-M162+N162)</f>
        <v/>
      </c>
      <c r="P162" s="9">
        <f>IF($A162="","",O162*G162)</f>
        <v/>
      </c>
      <c r="Q162" s="8">
        <f>IF($A162="","",IF(O162&lt;0,"CHECK",IF(AND(H162&lt;&gt;"",O162&lt;=H162),"REORDER","OK")))</f>
        <v/>
      </c>
    </row>
    <row r="163">
      <c r="A163" s="6" t="n"/>
      <c r="B163" s="6" t="n"/>
      <c r="C163" s="6" t="n"/>
      <c r="D163" s="6" t="n"/>
      <c r="E163" s="6" t="n"/>
      <c r="F163" s="6" t="n"/>
      <c r="G163" s="7" t="n"/>
      <c r="H163" s="6" t="n"/>
      <c r="I163" s="8">
        <f>IF($A163="","",SUMIFS(Register!$G$5:$G$2004,Register!$B$5:$B$2004,$A163,Register!$D$5:$D$2004,"Purchase / inward")+SUMIFS(Register!$G$5:$G$2004,Register!$B$5:$B$2004,$A163,Register!$D$5:$D$2004,"Sales return (inward)"))</f>
        <v/>
      </c>
      <c r="J163" s="8">
        <f>IF($A163="","",SUMIFS(Register!$G$5:$G$2004,Register!$B$5:$B$2004,$A163,Register!$D$5:$D$2004,"Sale / outward")+SUMIFS(Register!$G$5:$G$2004,Register!$B$5:$B$2004,$A163,Register!$D$5:$D$2004,"Purchase return (outward)"))</f>
        <v/>
      </c>
      <c r="K163" s="8">
        <f>IF($A163="","",SUMIFS(Register!$G$5:$G$2004,Register!$B$5:$B$2004,$A163,Register!$D$5:$D$2004,"Lost / stolen / destroyed"))</f>
        <v/>
      </c>
      <c r="L163" s="8">
        <f>IF($A163="","",SUMIFS(Register!$G$5:$G$2004,Register!$B$5:$B$2004,$A163,Register!$D$5:$D$2004,"Written off (damaged / expired)"))</f>
        <v/>
      </c>
      <c r="M163" s="8">
        <f>IF($A163="","",SUMIFS(Register!$G$5:$G$2004,Register!$B$5:$B$2004,$A163,Register!$D$5:$D$2004,"Gift / free sample"))</f>
        <v/>
      </c>
      <c r="N163" s="8">
        <f>IF($A163="","",SUMIFS(Register!$G$5:$G$2004,Register!$B$5:$B$2004,$A163,Register!$D$5:$D$2004,"Stock adjustment (+)")-SUMIFS(Register!$G$5:$G$2004,Register!$B$5:$B$2004,$A163,Register!$D$5:$D$2004,"Stock adjustment (-)"))</f>
        <v/>
      </c>
      <c r="O163" s="8">
        <f>IF($A163="","",F163+I163-J163-K163-L163-M163+N163)</f>
        <v/>
      </c>
      <c r="P163" s="9">
        <f>IF($A163="","",O163*G163)</f>
        <v/>
      </c>
      <c r="Q163" s="8">
        <f>IF($A163="","",IF(O163&lt;0,"CHECK",IF(AND(H163&lt;&gt;"",O163&lt;=H163),"REORDER","OK")))</f>
        <v/>
      </c>
    </row>
    <row r="164">
      <c r="A164" s="6" t="n"/>
      <c r="B164" s="6" t="n"/>
      <c r="C164" s="6" t="n"/>
      <c r="D164" s="6" t="n"/>
      <c r="E164" s="6" t="n"/>
      <c r="F164" s="6" t="n"/>
      <c r="G164" s="7" t="n"/>
      <c r="H164" s="6" t="n"/>
      <c r="I164" s="8">
        <f>IF($A164="","",SUMIFS(Register!$G$5:$G$2004,Register!$B$5:$B$2004,$A164,Register!$D$5:$D$2004,"Purchase / inward")+SUMIFS(Register!$G$5:$G$2004,Register!$B$5:$B$2004,$A164,Register!$D$5:$D$2004,"Sales return (inward)"))</f>
        <v/>
      </c>
      <c r="J164" s="8">
        <f>IF($A164="","",SUMIFS(Register!$G$5:$G$2004,Register!$B$5:$B$2004,$A164,Register!$D$5:$D$2004,"Sale / outward")+SUMIFS(Register!$G$5:$G$2004,Register!$B$5:$B$2004,$A164,Register!$D$5:$D$2004,"Purchase return (outward)"))</f>
        <v/>
      </c>
      <c r="K164" s="8">
        <f>IF($A164="","",SUMIFS(Register!$G$5:$G$2004,Register!$B$5:$B$2004,$A164,Register!$D$5:$D$2004,"Lost / stolen / destroyed"))</f>
        <v/>
      </c>
      <c r="L164" s="8">
        <f>IF($A164="","",SUMIFS(Register!$G$5:$G$2004,Register!$B$5:$B$2004,$A164,Register!$D$5:$D$2004,"Written off (damaged / expired)"))</f>
        <v/>
      </c>
      <c r="M164" s="8">
        <f>IF($A164="","",SUMIFS(Register!$G$5:$G$2004,Register!$B$5:$B$2004,$A164,Register!$D$5:$D$2004,"Gift / free sample"))</f>
        <v/>
      </c>
      <c r="N164" s="8">
        <f>IF($A164="","",SUMIFS(Register!$G$5:$G$2004,Register!$B$5:$B$2004,$A164,Register!$D$5:$D$2004,"Stock adjustment (+)")-SUMIFS(Register!$G$5:$G$2004,Register!$B$5:$B$2004,$A164,Register!$D$5:$D$2004,"Stock adjustment (-)"))</f>
        <v/>
      </c>
      <c r="O164" s="8">
        <f>IF($A164="","",F164+I164-J164-K164-L164-M164+N164)</f>
        <v/>
      </c>
      <c r="P164" s="9">
        <f>IF($A164="","",O164*G164)</f>
        <v/>
      </c>
      <c r="Q164" s="8">
        <f>IF($A164="","",IF(O164&lt;0,"CHECK",IF(AND(H164&lt;&gt;"",O164&lt;=H164),"REORDER","OK")))</f>
        <v/>
      </c>
    </row>
    <row r="165">
      <c r="A165" s="6" t="n"/>
      <c r="B165" s="6" t="n"/>
      <c r="C165" s="6" t="n"/>
      <c r="D165" s="6" t="n"/>
      <c r="E165" s="6" t="n"/>
      <c r="F165" s="6" t="n"/>
      <c r="G165" s="7" t="n"/>
      <c r="H165" s="6" t="n"/>
      <c r="I165" s="8">
        <f>IF($A165="","",SUMIFS(Register!$G$5:$G$2004,Register!$B$5:$B$2004,$A165,Register!$D$5:$D$2004,"Purchase / inward")+SUMIFS(Register!$G$5:$G$2004,Register!$B$5:$B$2004,$A165,Register!$D$5:$D$2004,"Sales return (inward)"))</f>
        <v/>
      </c>
      <c r="J165" s="8">
        <f>IF($A165="","",SUMIFS(Register!$G$5:$G$2004,Register!$B$5:$B$2004,$A165,Register!$D$5:$D$2004,"Sale / outward")+SUMIFS(Register!$G$5:$G$2004,Register!$B$5:$B$2004,$A165,Register!$D$5:$D$2004,"Purchase return (outward)"))</f>
        <v/>
      </c>
      <c r="K165" s="8">
        <f>IF($A165="","",SUMIFS(Register!$G$5:$G$2004,Register!$B$5:$B$2004,$A165,Register!$D$5:$D$2004,"Lost / stolen / destroyed"))</f>
        <v/>
      </c>
      <c r="L165" s="8">
        <f>IF($A165="","",SUMIFS(Register!$G$5:$G$2004,Register!$B$5:$B$2004,$A165,Register!$D$5:$D$2004,"Written off (damaged / expired)"))</f>
        <v/>
      </c>
      <c r="M165" s="8">
        <f>IF($A165="","",SUMIFS(Register!$G$5:$G$2004,Register!$B$5:$B$2004,$A165,Register!$D$5:$D$2004,"Gift / free sample"))</f>
        <v/>
      </c>
      <c r="N165" s="8">
        <f>IF($A165="","",SUMIFS(Register!$G$5:$G$2004,Register!$B$5:$B$2004,$A165,Register!$D$5:$D$2004,"Stock adjustment (+)")-SUMIFS(Register!$G$5:$G$2004,Register!$B$5:$B$2004,$A165,Register!$D$5:$D$2004,"Stock adjustment (-)"))</f>
        <v/>
      </c>
      <c r="O165" s="8">
        <f>IF($A165="","",F165+I165-J165-K165-L165-M165+N165)</f>
        <v/>
      </c>
      <c r="P165" s="9">
        <f>IF($A165="","",O165*G165)</f>
        <v/>
      </c>
      <c r="Q165" s="8">
        <f>IF($A165="","",IF(O165&lt;0,"CHECK",IF(AND(H165&lt;&gt;"",O165&lt;=H165),"REORDER","OK")))</f>
        <v/>
      </c>
    </row>
    <row r="166">
      <c r="A166" s="6" t="n"/>
      <c r="B166" s="6" t="n"/>
      <c r="C166" s="6" t="n"/>
      <c r="D166" s="6" t="n"/>
      <c r="E166" s="6" t="n"/>
      <c r="F166" s="6" t="n"/>
      <c r="G166" s="7" t="n"/>
      <c r="H166" s="6" t="n"/>
      <c r="I166" s="8">
        <f>IF($A166="","",SUMIFS(Register!$G$5:$G$2004,Register!$B$5:$B$2004,$A166,Register!$D$5:$D$2004,"Purchase / inward")+SUMIFS(Register!$G$5:$G$2004,Register!$B$5:$B$2004,$A166,Register!$D$5:$D$2004,"Sales return (inward)"))</f>
        <v/>
      </c>
      <c r="J166" s="8">
        <f>IF($A166="","",SUMIFS(Register!$G$5:$G$2004,Register!$B$5:$B$2004,$A166,Register!$D$5:$D$2004,"Sale / outward")+SUMIFS(Register!$G$5:$G$2004,Register!$B$5:$B$2004,$A166,Register!$D$5:$D$2004,"Purchase return (outward)"))</f>
        <v/>
      </c>
      <c r="K166" s="8">
        <f>IF($A166="","",SUMIFS(Register!$G$5:$G$2004,Register!$B$5:$B$2004,$A166,Register!$D$5:$D$2004,"Lost / stolen / destroyed"))</f>
        <v/>
      </c>
      <c r="L166" s="8">
        <f>IF($A166="","",SUMIFS(Register!$G$5:$G$2004,Register!$B$5:$B$2004,$A166,Register!$D$5:$D$2004,"Written off (damaged / expired)"))</f>
        <v/>
      </c>
      <c r="M166" s="8">
        <f>IF($A166="","",SUMIFS(Register!$G$5:$G$2004,Register!$B$5:$B$2004,$A166,Register!$D$5:$D$2004,"Gift / free sample"))</f>
        <v/>
      </c>
      <c r="N166" s="8">
        <f>IF($A166="","",SUMIFS(Register!$G$5:$G$2004,Register!$B$5:$B$2004,$A166,Register!$D$5:$D$2004,"Stock adjustment (+)")-SUMIFS(Register!$G$5:$G$2004,Register!$B$5:$B$2004,$A166,Register!$D$5:$D$2004,"Stock adjustment (-)"))</f>
        <v/>
      </c>
      <c r="O166" s="8">
        <f>IF($A166="","",F166+I166-J166-K166-L166-M166+N166)</f>
        <v/>
      </c>
      <c r="P166" s="9">
        <f>IF($A166="","",O166*G166)</f>
        <v/>
      </c>
      <c r="Q166" s="8">
        <f>IF($A166="","",IF(O166&lt;0,"CHECK",IF(AND(H166&lt;&gt;"",O166&lt;=H166),"REORDER","OK")))</f>
        <v/>
      </c>
    </row>
    <row r="167">
      <c r="A167" s="6" t="n"/>
      <c r="B167" s="6" t="n"/>
      <c r="C167" s="6" t="n"/>
      <c r="D167" s="6" t="n"/>
      <c r="E167" s="6" t="n"/>
      <c r="F167" s="6" t="n"/>
      <c r="G167" s="7" t="n"/>
      <c r="H167" s="6" t="n"/>
      <c r="I167" s="8">
        <f>IF($A167="","",SUMIFS(Register!$G$5:$G$2004,Register!$B$5:$B$2004,$A167,Register!$D$5:$D$2004,"Purchase / inward")+SUMIFS(Register!$G$5:$G$2004,Register!$B$5:$B$2004,$A167,Register!$D$5:$D$2004,"Sales return (inward)"))</f>
        <v/>
      </c>
      <c r="J167" s="8">
        <f>IF($A167="","",SUMIFS(Register!$G$5:$G$2004,Register!$B$5:$B$2004,$A167,Register!$D$5:$D$2004,"Sale / outward")+SUMIFS(Register!$G$5:$G$2004,Register!$B$5:$B$2004,$A167,Register!$D$5:$D$2004,"Purchase return (outward)"))</f>
        <v/>
      </c>
      <c r="K167" s="8">
        <f>IF($A167="","",SUMIFS(Register!$G$5:$G$2004,Register!$B$5:$B$2004,$A167,Register!$D$5:$D$2004,"Lost / stolen / destroyed"))</f>
        <v/>
      </c>
      <c r="L167" s="8">
        <f>IF($A167="","",SUMIFS(Register!$G$5:$G$2004,Register!$B$5:$B$2004,$A167,Register!$D$5:$D$2004,"Written off (damaged / expired)"))</f>
        <v/>
      </c>
      <c r="M167" s="8">
        <f>IF($A167="","",SUMIFS(Register!$G$5:$G$2004,Register!$B$5:$B$2004,$A167,Register!$D$5:$D$2004,"Gift / free sample"))</f>
        <v/>
      </c>
      <c r="N167" s="8">
        <f>IF($A167="","",SUMIFS(Register!$G$5:$G$2004,Register!$B$5:$B$2004,$A167,Register!$D$5:$D$2004,"Stock adjustment (+)")-SUMIFS(Register!$G$5:$G$2004,Register!$B$5:$B$2004,$A167,Register!$D$5:$D$2004,"Stock adjustment (-)"))</f>
        <v/>
      </c>
      <c r="O167" s="8">
        <f>IF($A167="","",F167+I167-J167-K167-L167-M167+N167)</f>
        <v/>
      </c>
      <c r="P167" s="9">
        <f>IF($A167="","",O167*G167)</f>
        <v/>
      </c>
      <c r="Q167" s="8">
        <f>IF($A167="","",IF(O167&lt;0,"CHECK",IF(AND(H167&lt;&gt;"",O167&lt;=H167),"REORDER","OK")))</f>
        <v/>
      </c>
    </row>
    <row r="168">
      <c r="A168" s="6" t="n"/>
      <c r="B168" s="6" t="n"/>
      <c r="C168" s="6" t="n"/>
      <c r="D168" s="6" t="n"/>
      <c r="E168" s="6" t="n"/>
      <c r="F168" s="6" t="n"/>
      <c r="G168" s="7" t="n"/>
      <c r="H168" s="6" t="n"/>
      <c r="I168" s="8">
        <f>IF($A168="","",SUMIFS(Register!$G$5:$G$2004,Register!$B$5:$B$2004,$A168,Register!$D$5:$D$2004,"Purchase / inward")+SUMIFS(Register!$G$5:$G$2004,Register!$B$5:$B$2004,$A168,Register!$D$5:$D$2004,"Sales return (inward)"))</f>
        <v/>
      </c>
      <c r="J168" s="8">
        <f>IF($A168="","",SUMIFS(Register!$G$5:$G$2004,Register!$B$5:$B$2004,$A168,Register!$D$5:$D$2004,"Sale / outward")+SUMIFS(Register!$G$5:$G$2004,Register!$B$5:$B$2004,$A168,Register!$D$5:$D$2004,"Purchase return (outward)"))</f>
        <v/>
      </c>
      <c r="K168" s="8">
        <f>IF($A168="","",SUMIFS(Register!$G$5:$G$2004,Register!$B$5:$B$2004,$A168,Register!$D$5:$D$2004,"Lost / stolen / destroyed"))</f>
        <v/>
      </c>
      <c r="L168" s="8">
        <f>IF($A168="","",SUMIFS(Register!$G$5:$G$2004,Register!$B$5:$B$2004,$A168,Register!$D$5:$D$2004,"Written off (damaged / expired)"))</f>
        <v/>
      </c>
      <c r="M168" s="8">
        <f>IF($A168="","",SUMIFS(Register!$G$5:$G$2004,Register!$B$5:$B$2004,$A168,Register!$D$5:$D$2004,"Gift / free sample"))</f>
        <v/>
      </c>
      <c r="N168" s="8">
        <f>IF($A168="","",SUMIFS(Register!$G$5:$G$2004,Register!$B$5:$B$2004,$A168,Register!$D$5:$D$2004,"Stock adjustment (+)")-SUMIFS(Register!$G$5:$G$2004,Register!$B$5:$B$2004,$A168,Register!$D$5:$D$2004,"Stock adjustment (-)"))</f>
        <v/>
      </c>
      <c r="O168" s="8">
        <f>IF($A168="","",F168+I168-J168-K168-L168-M168+N168)</f>
        <v/>
      </c>
      <c r="P168" s="9">
        <f>IF($A168="","",O168*G168)</f>
        <v/>
      </c>
      <c r="Q168" s="8">
        <f>IF($A168="","",IF(O168&lt;0,"CHECK",IF(AND(H168&lt;&gt;"",O168&lt;=H168),"REORDER","OK")))</f>
        <v/>
      </c>
    </row>
    <row r="169">
      <c r="A169" s="6" t="n"/>
      <c r="B169" s="6" t="n"/>
      <c r="C169" s="6" t="n"/>
      <c r="D169" s="6" t="n"/>
      <c r="E169" s="6" t="n"/>
      <c r="F169" s="6" t="n"/>
      <c r="G169" s="7" t="n"/>
      <c r="H169" s="6" t="n"/>
      <c r="I169" s="8">
        <f>IF($A169="","",SUMIFS(Register!$G$5:$G$2004,Register!$B$5:$B$2004,$A169,Register!$D$5:$D$2004,"Purchase / inward")+SUMIFS(Register!$G$5:$G$2004,Register!$B$5:$B$2004,$A169,Register!$D$5:$D$2004,"Sales return (inward)"))</f>
        <v/>
      </c>
      <c r="J169" s="8">
        <f>IF($A169="","",SUMIFS(Register!$G$5:$G$2004,Register!$B$5:$B$2004,$A169,Register!$D$5:$D$2004,"Sale / outward")+SUMIFS(Register!$G$5:$G$2004,Register!$B$5:$B$2004,$A169,Register!$D$5:$D$2004,"Purchase return (outward)"))</f>
        <v/>
      </c>
      <c r="K169" s="8">
        <f>IF($A169="","",SUMIFS(Register!$G$5:$G$2004,Register!$B$5:$B$2004,$A169,Register!$D$5:$D$2004,"Lost / stolen / destroyed"))</f>
        <v/>
      </c>
      <c r="L169" s="8">
        <f>IF($A169="","",SUMIFS(Register!$G$5:$G$2004,Register!$B$5:$B$2004,$A169,Register!$D$5:$D$2004,"Written off (damaged / expired)"))</f>
        <v/>
      </c>
      <c r="M169" s="8">
        <f>IF($A169="","",SUMIFS(Register!$G$5:$G$2004,Register!$B$5:$B$2004,$A169,Register!$D$5:$D$2004,"Gift / free sample"))</f>
        <v/>
      </c>
      <c r="N169" s="8">
        <f>IF($A169="","",SUMIFS(Register!$G$5:$G$2004,Register!$B$5:$B$2004,$A169,Register!$D$5:$D$2004,"Stock adjustment (+)")-SUMIFS(Register!$G$5:$G$2004,Register!$B$5:$B$2004,$A169,Register!$D$5:$D$2004,"Stock adjustment (-)"))</f>
        <v/>
      </c>
      <c r="O169" s="8">
        <f>IF($A169="","",F169+I169-J169-K169-L169-M169+N169)</f>
        <v/>
      </c>
      <c r="P169" s="9">
        <f>IF($A169="","",O169*G169)</f>
        <v/>
      </c>
      <c r="Q169" s="8">
        <f>IF($A169="","",IF(O169&lt;0,"CHECK",IF(AND(H169&lt;&gt;"",O169&lt;=H169),"REORDER","OK")))</f>
        <v/>
      </c>
    </row>
    <row r="170">
      <c r="A170" s="6" t="n"/>
      <c r="B170" s="6" t="n"/>
      <c r="C170" s="6" t="n"/>
      <c r="D170" s="6" t="n"/>
      <c r="E170" s="6" t="n"/>
      <c r="F170" s="6" t="n"/>
      <c r="G170" s="7" t="n"/>
      <c r="H170" s="6" t="n"/>
      <c r="I170" s="8">
        <f>IF($A170="","",SUMIFS(Register!$G$5:$G$2004,Register!$B$5:$B$2004,$A170,Register!$D$5:$D$2004,"Purchase / inward")+SUMIFS(Register!$G$5:$G$2004,Register!$B$5:$B$2004,$A170,Register!$D$5:$D$2004,"Sales return (inward)"))</f>
        <v/>
      </c>
      <c r="J170" s="8">
        <f>IF($A170="","",SUMIFS(Register!$G$5:$G$2004,Register!$B$5:$B$2004,$A170,Register!$D$5:$D$2004,"Sale / outward")+SUMIFS(Register!$G$5:$G$2004,Register!$B$5:$B$2004,$A170,Register!$D$5:$D$2004,"Purchase return (outward)"))</f>
        <v/>
      </c>
      <c r="K170" s="8">
        <f>IF($A170="","",SUMIFS(Register!$G$5:$G$2004,Register!$B$5:$B$2004,$A170,Register!$D$5:$D$2004,"Lost / stolen / destroyed"))</f>
        <v/>
      </c>
      <c r="L170" s="8">
        <f>IF($A170="","",SUMIFS(Register!$G$5:$G$2004,Register!$B$5:$B$2004,$A170,Register!$D$5:$D$2004,"Written off (damaged / expired)"))</f>
        <v/>
      </c>
      <c r="M170" s="8">
        <f>IF($A170="","",SUMIFS(Register!$G$5:$G$2004,Register!$B$5:$B$2004,$A170,Register!$D$5:$D$2004,"Gift / free sample"))</f>
        <v/>
      </c>
      <c r="N170" s="8">
        <f>IF($A170="","",SUMIFS(Register!$G$5:$G$2004,Register!$B$5:$B$2004,$A170,Register!$D$5:$D$2004,"Stock adjustment (+)")-SUMIFS(Register!$G$5:$G$2004,Register!$B$5:$B$2004,$A170,Register!$D$5:$D$2004,"Stock adjustment (-)"))</f>
        <v/>
      </c>
      <c r="O170" s="8">
        <f>IF($A170="","",F170+I170-J170-K170-L170-M170+N170)</f>
        <v/>
      </c>
      <c r="P170" s="9">
        <f>IF($A170="","",O170*G170)</f>
        <v/>
      </c>
      <c r="Q170" s="8">
        <f>IF($A170="","",IF(O170&lt;0,"CHECK",IF(AND(H170&lt;&gt;"",O170&lt;=H170),"REORDER","OK")))</f>
        <v/>
      </c>
    </row>
    <row r="171">
      <c r="A171" s="6" t="n"/>
      <c r="B171" s="6" t="n"/>
      <c r="C171" s="6" t="n"/>
      <c r="D171" s="6" t="n"/>
      <c r="E171" s="6" t="n"/>
      <c r="F171" s="6" t="n"/>
      <c r="G171" s="7" t="n"/>
      <c r="H171" s="6" t="n"/>
      <c r="I171" s="8">
        <f>IF($A171="","",SUMIFS(Register!$G$5:$G$2004,Register!$B$5:$B$2004,$A171,Register!$D$5:$D$2004,"Purchase / inward")+SUMIFS(Register!$G$5:$G$2004,Register!$B$5:$B$2004,$A171,Register!$D$5:$D$2004,"Sales return (inward)"))</f>
        <v/>
      </c>
      <c r="J171" s="8">
        <f>IF($A171="","",SUMIFS(Register!$G$5:$G$2004,Register!$B$5:$B$2004,$A171,Register!$D$5:$D$2004,"Sale / outward")+SUMIFS(Register!$G$5:$G$2004,Register!$B$5:$B$2004,$A171,Register!$D$5:$D$2004,"Purchase return (outward)"))</f>
        <v/>
      </c>
      <c r="K171" s="8">
        <f>IF($A171="","",SUMIFS(Register!$G$5:$G$2004,Register!$B$5:$B$2004,$A171,Register!$D$5:$D$2004,"Lost / stolen / destroyed"))</f>
        <v/>
      </c>
      <c r="L171" s="8">
        <f>IF($A171="","",SUMIFS(Register!$G$5:$G$2004,Register!$B$5:$B$2004,$A171,Register!$D$5:$D$2004,"Written off (damaged / expired)"))</f>
        <v/>
      </c>
      <c r="M171" s="8">
        <f>IF($A171="","",SUMIFS(Register!$G$5:$G$2004,Register!$B$5:$B$2004,$A171,Register!$D$5:$D$2004,"Gift / free sample"))</f>
        <v/>
      </c>
      <c r="N171" s="8">
        <f>IF($A171="","",SUMIFS(Register!$G$5:$G$2004,Register!$B$5:$B$2004,$A171,Register!$D$5:$D$2004,"Stock adjustment (+)")-SUMIFS(Register!$G$5:$G$2004,Register!$B$5:$B$2004,$A171,Register!$D$5:$D$2004,"Stock adjustment (-)"))</f>
        <v/>
      </c>
      <c r="O171" s="8">
        <f>IF($A171="","",F171+I171-J171-K171-L171-M171+N171)</f>
        <v/>
      </c>
      <c r="P171" s="9">
        <f>IF($A171="","",O171*G171)</f>
        <v/>
      </c>
      <c r="Q171" s="8">
        <f>IF($A171="","",IF(O171&lt;0,"CHECK",IF(AND(H171&lt;&gt;"",O171&lt;=H171),"REORDER","OK")))</f>
        <v/>
      </c>
    </row>
    <row r="172">
      <c r="A172" s="6" t="n"/>
      <c r="B172" s="6" t="n"/>
      <c r="C172" s="6" t="n"/>
      <c r="D172" s="6" t="n"/>
      <c r="E172" s="6" t="n"/>
      <c r="F172" s="6" t="n"/>
      <c r="G172" s="7" t="n"/>
      <c r="H172" s="6" t="n"/>
      <c r="I172" s="8">
        <f>IF($A172="","",SUMIFS(Register!$G$5:$G$2004,Register!$B$5:$B$2004,$A172,Register!$D$5:$D$2004,"Purchase / inward")+SUMIFS(Register!$G$5:$G$2004,Register!$B$5:$B$2004,$A172,Register!$D$5:$D$2004,"Sales return (inward)"))</f>
        <v/>
      </c>
      <c r="J172" s="8">
        <f>IF($A172="","",SUMIFS(Register!$G$5:$G$2004,Register!$B$5:$B$2004,$A172,Register!$D$5:$D$2004,"Sale / outward")+SUMIFS(Register!$G$5:$G$2004,Register!$B$5:$B$2004,$A172,Register!$D$5:$D$2004,"Purchase return (outward)"))</f>
        <v/>
      </c>
      <c r="K172" s="8">
        <f>IF($A172="","",SUMIFS(Register!$G$5:$G$2004,Register!$B$5:$B$2004,$A172,Register!$D$5:$D$2004,"Lost / stolen / destroyed"))</f>
        <v/>
      </c>
      <c r="L172" s="8">
        <f>IF($A172="","",SUMIFS(Register!$G$5:$G$2004,Register!$B$5:$B$2004,$A172,Register!$D$5:$D$2004,"Written off (damaged / expired)"))</f>
        <v/>
      </c>
      <c r="M172" s="8">
        <f>IF($A172="","",SUMIFS(Register!$G$5:$G$2004,Register!$B$5:$B$2004,$A172,Register!$D$5:$D$2004,"Gift / free sample"))</f>
        <v/>
      </c>
      <c r="N172" s="8">
        <f>IF($A172="","",SUMIFS(Register!$G$5:$G$2004,Register!$B$5:$B$2004,$A172,Register!$D$5:$D$2004,"Stock adjustment (+)")-SUMIFS(Register!$G$5:$G$2004,Register!$B$5:$B$2004,$A172,Register!$D$5:$D$2004,"Stock adjustment (-)"))</f>
        <v/>
      </c>
      <c r="O172" s="8">
        <f>IF($A172="","",F172+I172-J172-K172-L172-M172+N172)</f>
        <v/>
      </c>
      <c r="P172" s="9">
        <f>IF($A172="","",O172*G172)</f>
        <v/>
      </c>
      <c r="Q172" s="8">
        <f>IF($A172="","",IF(O172&lt;0,"CHECK",IF(AND(H172&lt;&gt;"",O172&lt;=H172),"REORDER","OK")))</f>
        <v/>
      </c>
    </row>
    <row r="173">
      <c r="A173" s="6" t="n"/>
      <c r="B173" s="6" t="n"/>
      <c r="C173" s="6" t="n"/>
      <c r="D173" s="6" t="n"/>
      <c r="E173" s="6" t="n"/>
      <c r="F173" s="6" t="n"/>
      <c r="G173" s="7" t="n"/>
      <c r="H173" s="6" t="n"/>
      <c r="I173" s="8">
        <f>IF($A173="","",SUMIFS(Register!$G$5:$G$2004,Register!$B$5:$B$2004,$A173,Register!$D$5:$D$2004,"Purchase / inward")+SUMIFS(Register!$G$5:$G$2004,Register!$B$5:$B$2004,$A173,Register!$D$5:$D$2004,"Sales return (inward)"))</f>
        <v/>
      </c>
      <c r="J173" s="8">
        <f>IF($A173="","",SUMIFS(Register!$G$5:$G$2004,Register!$B$5:$B$2004,$A173,Register!$D$5:$D$2004,"Sale / outward")+SUMIFS(Register!$G$5:$G$2004,Register!$B$5:$B$2004,$A173,Register!$D$5:$D$2004,"Purchase return (outward)"))</f>
        <v/>
      </c>
      <c r="K173" s="8">
        <f>IF($A173="","",SUMIFS(Register!$G$5:$G$2004,Register!$B$5:$B$2004,$A173,Register!$D$5:$D$2004,"Lost / stolen / destroyed"))</f>
        <v/>
      </c>
      <c r="L173" s="8">
        <f>IF($A173="","",SUMIFS(Register!$G$5:$G$2004,Register!$B$5:$B$2004,$A173,Register!$D$5:$D$2004,"Written off (damaged / expired)"))</f>
        <v/>
      </c>
      <c r="M173" s="8">
        <f>IF($A173="","",SUMIFS(Register!$G$5:$G$2004,Register!$B$5:$B$2004,$A173,Register!$D$5:$D$2004,"Gift / free sample"))</f>
        <v/>
      </c>
      <c r="N173" s="8">
        <f>IF($A173="","",SUMIFS(Register!$G$5:$G$2004,Register!$B$5:$B$2004,$A173,Register!$D$5:$D$2004,"Stock adjustment (+)")-SUMIFS(Register!$G$5:$G$2004,Register!$B$5:$B$2004,$A173,Register!$D$5:$D$2004,"Stock adjustment (-)"))</f>
        <v/>
      </c>
      <c r="O173" s="8">
        <f>IF($A173="","",F173+I173-J173-K173-L173-M173+N173)</f>
        <v/>
      </c>
      <c r="P173" s="9">
        <f>IF($A173="","",O173*G173)</f>
        <v/>
      </c>
      <c r="Q173" s="8">
        <f>IF($A173="","",IF(O173&lt;0,"CHECK",IF(AND(H173&lt;&gt;"",O173&lt;=H173),"REORDER","OK")))</f>
        <v/>
      </c>
    </row>
    <row r="174">
      <c r="A174" s="6" t="n"/>
      <c r="B174" s="6" t="n"/>
      <c r="C174" s="6" t="n"/>
      <c r="D174" s="6" t="n"/>
      <c r="E174" s="6" t="n"/>
      <c r="F174" s="6" t="n"/>
      <c r="G174" s="7" t="n"/>
      <c r="H174" s="6" t="n"/>
      <c r="I174" s="8">
        <f>IF($A174="","",SUMIFS(Register!$G$5:$G$2004,Register!$B$5:$B$2004,$A174,Register!$D$5:$D$2004,"Purchase / inward")+SUMIFS(Register!$G$5:$G$2004,Register!$B$5:$B$2004,$A174,Register!$D$5:$D$2004,"Sales return (inward)"))</f>
        <v/>
      </c>
      <c r="J174" s="8">
        <f>IF($A174="","",SUMIFS(Register!$G$5:$G$2004,Register!$B$5:$B$2004,$A174,Register!$D$5:$D$2004,"Sale / outward")+SUMIFS(Register!$G$5:$G$2004,Register!$B$5:$B$2004,$A174,Register!$D$5:$D$2004,"Purchase return (outward)"))</f>
        <v/>
      </c>
      <c r="K174" s="8">
        <f>IF($A174="","",SUMIFS(Register!$G$5:$G$2004,Register!$B$5:$B$2004,$A174,Register!$D$5:$D$2004,"Lost / stolen / destroyed"))</f>
        <v/>
      </c>
      <c r="L174" s="8">
        <f>IF($A174="","",SUMIFS(Register!$G$5:$G$2004,Register!$B$5:$B$2004,$A174,Register!$D$5:$D$2004,"Written off (damaged / expired)"))</f>
        <v/>
      </c>
      <c r="M174" s="8">
        <f>IF($A174="","",SUMIFS(Register!$G$5:$G$2004,Register!$B$5:$B$2004,$A174,Register!$D$5:$D$2004,"Gift / free sample"))</f>
        <v/>
      </c>
      <c r="N174" s="8">
        <f>IF($A174="","",SUMIFS(Register!$G$5:$G$2004,Register!$B$5:$B$2004,$A174,Register!$D$5:$D$2004,"Stock adjustment (+)")-SUMIFS(Register!$G$5:$G$2004,Register!$B$5:$B$2004,$A174,Register!$D$5:$D$2004,"Stock adjustment (-)"))</f>
        <v/>
      </c>
      <c r="O174" s="8">
        <f>IF($A174="","",F174+I174-J174-K174-L174-M174+N174)</f>
        <v/>
      </c>
      <c r="P174" s="9">
        <f>IF($A174="","",O174*G174)</f>
        <v/>
      </c>
      <c r="Q174" s="8">
        <f>IF($A174="","",IF(O174&lt;0,"CHECK",IF(AND(H174&lt;&gt;"",O174&lt;=H174),"REORDER","OK")))</f>
        <v/>
      </c>
    </row>
    <row r="175">
      <c r="A175" s="6" t="n"/>
      <c r="B175" s="6" t="n"/>
      <c r="C175" s="6" t="n"/>
      <c r="D175" s="6" t="n"/>
      <c r="E175" s="6" t="n"/>
      <c r="F175" s="6" t="n"/>
      <c r="G175" s="7" t="n"/>
      <c r="H175" s="6" t="n"/>
      <c r="I175" s="8">
        <f>IF($A175="","",SUMIFS(Register!$G$5:$G$2004,Register!$B$5:$B$2004,$A175,Register!$D$5:$D$2004,"Purchase / inward")+SUMIFS(Register!$G$5:$G$2004,Register!$B$5:$B$2004,$A175,Register!$D$5:$D$2004,"Sales return (inward)"))</f>
        <v/>
      </c>
      <c r="J175" s="8">
        <f>IF($A175="","",SUMIFS(Register!$G$5:$G$2004,Register!$B$5:$B$2004,$A175,Register!$D$5:$D$2004,"Sale / outward")+SUMIFS(Register!$G$5:$G$2004,Register!$B$5:$B$2004,$A175,Register!$D$5:$D$2004,"Purchase return (outward)"))</f>
        <v/>
      </c>
      <c r="K175" s="8">
        <f>IF($A175="","",SUMIFS(Register!$G$5:$G$2004,Register!$B$5:$B$2004,$A175,Register!$D$5:$D$2004,"Lost / stolen / destroyed"))</f>
        <v/>
      </c>
      <c r="L175" s="8">
        <f>IF($A175="","",SUMIFS(Register!$G$5:$G$2004,Register!$B$5:$B$2004,$A175,Register!$D$5:$D$2004,"Written off (damaged / expired)"))</f>
        <v/>
      </c>
      <c r="M175" s="8">
        <f>IF($A175="","",SUMIFS(Register!$G$5:$G$2004,Register!$B$5:$B$2004,$A175,Register!$D$5:$D$2004,"Gift / free sample"))</f>
        <v/>
      </c>
      <c r="N175" s="8">
        <f>IF($A175="","",SUMIFS(Register!$G$5:$G$2004,Register!$B$5:$B$2004,$A175,Register!$D$5:$D$2004,"Stock adjustment (+)")-SUMIFS(Register!$G$5:$G$2004,Register!$B$5:$B$2004,$A175,Register!$D$5:$D$2004,"Stock adjustment (-)"))</f>
        <v/>
      </c>
      <c r="O175" s="8">
        <f>IF($A175="","",F175+I175-J175-K175-L175-M175+N175)</f>
        <v/>
      </c>
      <c r="P175" s="9">
        <f>IF($A175="","",O175*G175)</f>
        <v/>
      </c>
      <c r="Q175" s="8">
        <f>IF($A175="","",IF(O175&lt;0,"CHECK",IF(AND(H175&lt;&gt;"",O175&lt;=H175),"REORDER","OK")))</f>
        <v/>
      </c>
    </row>
    <row r="176">
      <c r="A176" s="6" t="n"/>
      <c r="B176" s="6" t="n"/>
      <c r="C176" s="6" t="n"/>
      <c r="D176" s="6" t="n"/>
      <c r="E176" s="6" t="n"/>
      <c r="F176" s="6" t="n"/>
      <c r="G176" s="7" t="n"/>
      <c r="H176" s="6" t="n"/>
      <c r="I176" s="8">
        <f>IF($A176="","",SUMIFS(Register!$G$5:$G$2004,Register!$B$5:$B$2004,$A176,Register!$D$5:$D$2004,"Purchase / inward")+SUMIFS(Register!$G$5:$G$2004,Register!$B$5:$B$2004,$A176,Register!$D$5:$D$2004,"Sales return (inward)"))</f>
        <v/>
      </c>
      <c r="J176" s="8">
        <f>IF($A176="","",SUMIFS(Register!$G$5:$G$2004,Register!$B$5:$B$2004,$A176,Register!$D$5:$D$2004,"Sale / outward")+SUMIFS(Register!$G$5:$G$2004,Register!$B$5:$B$2004,$A176,Register!$D$5:$D$2004,"Purchase return (outward)"))</f>
        <v/>
      </c>
      <c r="K176" s="8">
        <f>IF($A176="","",SUMIFS(Register!$G$5:$G$2004,Register!$B$5:$B$2004,$A176,Register!$D$5:$D$2004,"Lost / stolen / destroyed"))</f>
        <v/>
      </c>
      <c r="L176" s="8">
        <f>IF($A176="","",SUMIFS(Register!$G$5:$G$2004,Register!$B$5:$B$2004,$A176,Register!$D$5:$D$2004,"Written off (damaged / expired)"))</f>
        <v/>
      </c>
      <c r="M176" s="8">
        <f>IF($A176="","",SUMIFS(Register!$G$5:$G$2004,Register!$B$5:$B$2004,$A176,Register!$D$5:$D$2004,"Gift / free sample"))</f>
        <v/>
      </c>
      <c r="N176" s="8">
        <f>IF($A176="","",SUMIFS(Register!$G$5:$G$2004,Register!$B$5:$B$2004,$A176,Register!$D$5:$D$2004,"Stock adjustment (+)")-SUMIFS(Register!$G$5:$G$2004,Register!$B$5:$B$2004,$A176,Register!$D$5:$D$2004,"Stock adjustment (-)"))</f>
        <v/>
      </c>
      <c r="O176" s="8">
        <f>IF($A176="","",F176+I176-J176-K176-L176-M176+N176)</f>
        <v/>
      </c>
      <c r="P176" s="9">
        <f>IF($A176="","",O176*G176)</f>
        <v/>
      </c>
      <c r="Q176" s="8">
        <f>IF($A176="","",IF(O176&lt;0,"CHECK",IF(AND(H176&lt;&gt;"",O176&lt;=H176),"REORDER","OK")))</f>
        <v/>
      </c>
    </row>
    <row r="177">
      <c r="A177" s="6" t="n"/>
      <c r="B177" s="6" t="n"/>
      <c r="C177" s="6" t="n"/>
      <c r="D177" s="6" t="n"/>
      <c r="E177" s="6" t="n"/>
      <c r="F177" s="6" t="n"/>
      <c r="G177" s="7" t="n"/>
      <c r="H177" s="6" t="n"/>
      <c r="I177" s="8">
        <f>IF($A177="","",SUMIFS(Register!$G$5:$G$2004,Register!$B$5:$B$2004,$A177,Register!$D$5:$D$2004,"Purchase / inward")+SUMIFS(Register!$G$5:$G$2004,Register!$B$5:$B$2004,$A177,Register!$D$5:$D$2004,"Sales return (inward)"))</f>
        <v/>
      </c>
      <c r="J177" s="8">
        <f>IF($A177="","",SUMIFS(Register!$G$5:$G$2004,Register!$B$5:$B$2004,$A177,Register!$D$5:$D$2004,"Sale / outward")+SUMIFS(Register!$G$5:$G$2004,Register!$B$5:$B$2004,$A177,Register!$D$5:$D$2004,"Purchase return (outward)"))</f>
        <v/>
      </c>
      <c r="K177" s="8">
        <f>IF($A177="","",SUMIFS(Register!$G$5:$G$2004,Register!$B$5:$B$2004,$A177,Register!$D$5:$D$2004,"Lost / stolen / destroyed"))</f>
        <v/>
      </c>
      <c r="L177" s="8">
        <f>IF($A177="","",SUMIFS(Register!$G$5:$G$2004,Register!$B$5:$B$2004,$A177,Register!$D$5:$D$2004,"Written off (damaged / expired)"))</f>
        <v/>
      </c>
      <c r="M177" s="8">
        <f>IF($A177="","",SUMIFS(Register!$G$5:$G$2004,Register!$B$5:$B$2004,$A177,Register!$D$5:$D$2004,"Gift / free sample"))</f>
        <v/>
      </c>
      <c r="N177" s="8">
        <f>IF($A177="","",SUMIFS(Register!$G$5:$G$2004,Register!$B$5:$B$2004,$A177,Register!$D$5:$D$2004,"Stock adjustment (+)")-SUMIFS(Register!$G$5:$G$2004,Register!$B$5:$B$2004,$A177,Register!$D$5:$D$2004,"Stock adjustment (-)"))</f>
        <v/>
      </c>
      <c r="O177" s="8">
        <f>IF($A177="","",F177+I177-J177-K177-L177-M177+N177)</f>
        <v/>
      </c>
      <c r="P177" s="9">
        <f>IF($A177="","",O177*G177)</f>
        <v/>
      </c>
      <c r="Q177" s="8">
        <f>IF($A177="","",IF(O177&lt;0,"CHECK",IF(AND(H177&lt;&gt;"",O177&lt;=H177),"REORDER","OK")))</f>
        <v/>
      </c>
    </row>
    <row r="178">
      <c r="A178" s="6" t="n"/>
      <c r="B178" s="6" t="n"/>
      <c r="C178" s="6" t="n"/>
      <c r="D178" s="6" t="n"/>
      <c r="E178" s="6" t="n"/>
      <c r="F178" s="6" t="n"/>
      <c r="G178" s="7" t="n"/>
      <c r="H178" s="6" t="n"/>
      <c r="I178" s="8">
        <f>IF($A178="","",SUMIFS(Register!$G$5:$G$2004,Register!$B$5:$B$2004,$A178,Register!$D$5:$D$2004,"Purchase / inward")+SUMIFS(Register!$G$5:$G$2004,Register!$B$5:$B$2004,$A178,Register!$D$5:$D$2004,"Sales return (inward)"))</f>
        <v/>
      </c>
      <c r="J178" s="8">
        <f>IF($A178="","",SUMIFS(Register!$G$5:$G$2004,Register!$B$5:$B$2004,$A178,Register!$D$5:$D$2004,"Sale / outward")+SUMIFS(Register!$G$5:$G$2004,Register!$B$5:$B$2004,$A178,Register!$D$5:$D$2004,"Purchase return (outward)"))</f>
        <v/>
      </c>
      <c r="K178" s="8">
        <f>IF($A178="","",SUMIFS(Register!$G$5:$G$2004,Register!$B$5:$B$2004,$A178,Register!$D$5:$D$2004,"Lost / stolen / destroyed"))</f>
        <v/>
      </c>
      <c r="L178" s="8">
        <f>IF($A178="","",SUMIFS(Register!$G$5:$G$2004,Register!$B$5:$B$2004,$A178,Register!$D$5:$D$2004,"Written off (damaged / expired)"))</f>
        <v/>
      </c>
      <c r="M178" s="8">
        <f>IF($A178="","",SUMIFS(Register!$G$5:$G$2004,Register!$B$5:$B$2004,$A178,Register!$D$5:$D$2004,"Gift / free sample"))</f>
        <v/>
      </c>
      <c r="N178" s="8">
        <f>IF($A178="","",SUMIFS(Register!$G$5:$G$2004,Register!$B$5:$B$2004,$A178,Register!$D$5:$D$2004,"Stock adjustment (+)")-SUMIFS(Register!$G$5:$G$2004,Register!$B$5:$B$2004,$A178,Register!$D$5:$D$2004,"Stock adjustment (-)"))</f>
        <v/>
      </c>
      <c r="O178" s="8">
        <f>IF($A178="","",F178+I178-J178-K178-L178-M178+N178)</f>
        <v/>
      </c>
      <c r="P178" s="9">
        <f>IF($A178="","",O178*G178)</f>
        <v/>
      </c>
      <c r="Q178" s="8">
        <f>IF($A178="","",IF(O178&lt;0,"CHECK",IF(AND(H178&lt;&gt;"",O178&lt;=H178),"REORDER","OK")))</f>
        <v/>
      </c>
    </row>
    <row r="179">
      <c r="A179" s="6" t="n"/>
      <c r="B179" s="6" t="n"/>
      <c r="C179" s="6" t="n"/>
      <c r="D179" s="6" t="n"/>
      <c r="E179" s="6" t="n"/>
      <c r="F179" s="6" t="n"/>
      <c r="G179" s="7" t="n"/>
      <c r="H179" s="6" t="n"/>
      <c r="I179" s="8">
        <f>IF($A179="","",SUMIFS(Register!$G$5:$G$2004,Register!$B$5:$B$2004,$A179,Register!$D$5:$D$2004,"Purchase / inward")+SUMIFS(Register!$G$5:$G$2004,Register!$B$5:$B$2004,$A179,Register!$D$5:$D$2004,"Sales return (inward)"))</f>
        <v/>
      </c>
      <c r="J179" s="8">
        <f>IF($A179="","",SUMIFS(Register!$G$5:$G$2004,Register!$B$5:$B$2004,$A179,Register!$D$5:$D$2004,"Sale / outward")+SUMIFS(Register!$G$5:$G$2004,Register!$B$5:$B$2004,$A179,Register!$D$5:$D$2004,"Purchase return (outward)"))</f>
        <v/>
      </c>
      <c r="K179" s="8">
        <f>IF($A179="","",SUMIFS(Register!$G$5:$G$2004,Register!$B$5:$B$2004,$A179,Register!$D$5:$D$2004,"Lost / stolen / destroyed"))</f>
        <v/>
      </c>
      <c r="L179" s="8">
        <f>IF($A179="","",SUMIFS(Register!$G$5:$G$2004,Register!$B$5:$B$2004,$A179,Register!$D$5:$D$2004,"Written off (damaged / expired)"))</f>
        <v/>
      </c>
      <c r="M179" s="8">
        <f>IF($A179="","",SUMIFS(Register!$G$5:$G$2004,Register!$B$5:$B$2004,$A179,Register!$D$5:$D$2004,"Gift / free sample"))</f>
        <v/>
      </c>
      <c r="N179" s="8">
        <f>IF($A179="","",SUMIFS(Register!$G$5:$G$2004,Register!$B$5:$B$2004,$A179,Register!$D$5:$D$2004,"Stock adjustment (+)")-SUMIFS(Register!$G$5:$G$2004,Register!$B$5:$B$2004,$A179,Register!$D$5:$D$2004,"Stock adjustment (-)"))</f>
        <v/>
      </c>
      <c r="O179" s="8">
        <f>IF($A179="","",F179+I179-J179-K179-L179-M179+N179)</f>
        <v/>
      </c>
      <c r="P179" s="9">
        <f>IF($A179="","",O179*G179)</f>
        <v/>
      </c>
      <c r="Q179" s="8">
        <f>IF($A179="","",IF(O179&lt;0,"CHECK",IF(AND(H179&lt;&gt;"",O179&lt;=H179),"REORDER","OK")))</f>
        <v/>
      </c>
    </row>
    <row r="180">
      <c r="A180" s="6" t="n"/>
      <c r="B180" s="6" t="n"/>
      <c r="C180" s="6" t="n"/>
      <c r="D180" s="6" t="n"/>
      <c r="E180" s="6" t="n"/>
      <c r="F180" s="6" t="n"/>
      <c r="G180" s="7" t="n"/>
      <c r="H180" s="6" t="n"/>
      <c r="I180" s="8">
        <f>IF($A180="","",SUMIFS(Register!$G$5:$G$2004,Register!$B$5:$B$2004,$A180,Register!$D$5:$D$2004,"Purchase / inward")+SUMIFS(Register!$G$5:$G$2004,Register!$B$5:$B$2004,$A180,Register!$D$5:$D$2004,"Sales return (inward)"))</f>
        <v/>
      </c>
      <c r="J180" s="8">
        <f>IF($A180="","",SUMIFS(Register!$G$5:$G$2004,Register!$B$5:$B$2004,$A180,Register!$D$5:$D$2004,"Sale / outward")+SUMIFS(Register!$G$5:$G$2004,Register!$B$5:$B$2004,$A180,Register!$D$5:$D$2004,"Purchase return (outward)"))</f>
        <v/>
      </c>
      <c r="K180" s="8">
        <f>IF($A180="","",SUMIFS(Register!$G$5:$G$2004,Register!$B$5:$B$2004,$A180,Register!$D$5:$D$2004,"Lost / stolen / destroyed"))</f>
        <v/>
      </c>
      <c r="L180" s="8">
        <f>IF($A180="","",SUMIFS(Register!$G$5:$G$2004,Register!$B$5:$B$2004,$A180,Register!$D$5:$D$2004,"Written off (damaged / expired)"))</f>
        <v/>
      </c>
      <c r="M180" s="8">
        <f>IF($A180="","",SUMIFS(Register!$G$5:$G$2004,Register!$B$5:$B$2004,$A180,Register!$D$5:$D$2004,"Gift / free sample"))</f>
        <v/>
      </c>
      <c r="N180" s="8">
        <f>IF($A180="","",SUMIFS(Register!$G$5:$G$2004,Register!$B$5:$B$2004,$A180,Register!$D$5:$D$2004,"Stock adjustment (+)")-SUMIFS(Register!$G$5:$G$2004,Register!$B$5:$B$2004,$A180,Register!$D$5:$D$2004,"Stock adjustment (-)"))</f>
        <v/>
      </c>
      <c r="O180" s="8">
        <f>IF($A180="","",F180+I180-J180-K180-L180-M180+N180)</f>
        <v/>
      </c>
      <c r="P180" s="9">
        <f>IF($A180="","",O180*G180)</f>
        <v/>
      </c>
      <c r="Q180" s="8">
        <f>IF($A180="","",IF(O180&lt;0,"CHECK",IF(AND(H180&lt;&gt;"",O180&lt;=H180),"REORDER","OK")))</f>
        <v/>
      </c>
    </row>
    <row r="181">
      <c r="A181" s="6" t="n"/>
      <c r="B181" s="6" t="n"/>
      <c r="C181" s="6" t="n"/>
      <c r="D181" s="6" t="n"/>
      <c r="E181" s="6" t="n"/>
      <c r="F181" s="6" t="n"/>
      <c r="G181" s="7" t="n"/>
      <c r="H181" s="6" t="n"/>
      <c r="I181" s="8">
        <f>IF($A181="","",SUMIFS(Register!$G$5:$G$2004,Register!$B$5:$B$2004,$A181,Register!$D$5:$D$2004,"Purchase / inward")+SUMIFS(Register!$G$5:$G$2004,Register!$B$5:$B$2004,$A181,Register!$D$5:$D$2004,"Sales return (inward)"))</f>
        <v/>
      </c>
      <c r="J181" s="8">
        <f>IF($A181="","",SUMIFS(Register!$G$5:$G$2004,Register!$B$5:$B$2004,$A181,Register!$D$5:$D$2004,"Sale / outward")+SUMIFS(Register!$G$5:$G$2004,Register!$B$5:$B$2004,$A181,Register!$D$5:$D$2004,"Purchase return (outward)"))</f>
        <v/>
      </c>
      <c r="K181" s="8">
        <f>IF($A181="","",SUMIFS(Register!$G$5:$G$2004,Register!$B$5:$B$2004,$A181,Register!$D$5:$D$2004,"Lost / stolen / destroyed"))</f>
        <v/>
      </c>
      <c r="L181" s="8">
        <f>IF($A181="","",SUMIFS(Register!$G$5:$G$2004,Register!$B$5:$B$2004,$A181,Register!$D$5:$D$2004,"Written off (damaged / expired)"))</f>
        <v/>
      </c>
      <c r="M181" s="8">
        <f>IF($A181="","",SUMIFS(Register!$G$5:$G$2004,Register!$B$5:$B$2004,$A181,Register!$D$5:$D$2004,"Gift / free sample"))</f>
        <v/>
      </c>
      <c r="N181" s="8">
        <f>IF($A181="","",SUMIFS(Register!$G$5:$G$2004,Register!$B$5:$B$2004,$A181,Register!$D$5:$D$2004,"Stock adjustment (+)")-SUMIFS(Register!$G$5:$G$2004,Register!$B$5:$B$2004,$A181,Register!$D$5:$D$2004,"Stock adjustment (-)"))</f>
        <v/>
      </c>
      <c r="O181" s="8">
        <f>IF($A181="","",F181+I181-J181-K181-L181-M181+N181)</f>
        <v/>
      </c>
      <c r="P181" s="9">
        <f>IF($A181="","",O181*G181)</f>
        <v/>
      </c>
      <c r="Q181" s="8">
        <f>IF($A181="","",IF(O181&lt;0,"CHECK",IF(AND(H181&lt;&gt;"",O181&lt;=H181),"REORDER","OK")))</f>
        <v/>
      </c>
    </row>
    <row r="182">
      <c r="A182" s="6" t="n"/>
      <c r="B182" s="6" t="n"/>
      <c r="C182" s="6" t="n"/>
      <c r="D182" s="6" t="n"/>
      <c r="E182" s="6" t="n"/>
      <c r="F182" s="6" t="n"/>
      <c r="G182" s="7" t="n"/>
      <c r="H182" s="6" t="n"/>
      <c r="I182" s="8">
        <f>IF($A182="","",SUMIFS(Register!$G$5:$G$2004,Register!$B$5:$B$2004,$A182,Register!$D$5:$D$2004,"Purchase / inward")+SUMIFS(Register!$G$5:$G$2004,Register!$B$5:$B$2004,$A182,Register!$D$5:$D$2004,"Sales return (inward)"))</f>
        <v/>
      </c>
      <c r="J182" s="8">
        <f>IF($A182="","",SUMIFS(Register!$G$5:$G$2004,Register!$B$5:$B$2004,$A182,Register!$D$5:$D$2004,"Sale / outward")+SUMIFS(Register!$G$5:$G$2004,Register!$B$5:$B$2004,$A182,Register!$D$5:$D$2004,"Purchase return (outward)"))</f>
        <v/>
      </c>
      <c r="K182" s="8">
        <f>IF($A182="","",SUMIFS(Register!$G$5:$G$2004,Register!$B$5:$B$2004,$A182,Register!$D$5:$D$2004,"Lost / stolen / destroyed"))</f>
        <v/>
      </c>
      <c r="L182" s="8">
        <f>IF($A182="","",SUMIFS(Register!$G$5:$G$2004,Register!$B$5:$B$2004,$A182,Register!$D$5:$D$2004,"Written off (damaged / expired)"))</f>
        <v/>
      </c>
      <c r="M182" s="8">
        <f>IF($A182="","",SUMIFS(Register!$G$5:$G$2004,Register!$B$5:$B$2004,$A182,Register!$D$5:$D$2004,"Gift / free sample"))</f>
        <v/>
      </c>
      <c r="N182" s="8">
        <f>IF($A182="","",SUMIFS(Register!$G$5:$G$2004,Register!$B$5:$B$2004,$A182,Register!$D$5:$D$2004,"Stock adjustment (+)")-SUMIFS(Register!$G$5:$G$2004,Register!$B$5:$B$2004,$A182,Register!$D$5:$D$2004,"Stock adjustment (-)"))</f>
        <v/>
      </c>
      <c r="O182" s="8">
        <f>IF($A182="","",F182+I182-J182-K182-L182-M182+N182)</f>
        <v/>
      </c>
      <c r="P182" s="9">
        <f>IF($A182="","",O182*G182)</f>
        <v/>
      </c>
      <c r="Q182" s="8">
        <f>IF($A182="","",IF(O182&lt;0,"CHECK",IF(AND(H182&lt;&gt;"",O182&lt;=H182),"REORDER","OK")))</f>
        <v/>
      </c>
    </row>
    <row r="183">
      <c r="A183" s="6" t="n"/>
      <c r="B183" s="6" t="n"/>
      <c r="C183" s="6" t="n"/>
      <c r="D183" s="6" t="n"/>
      <c r="E183" s="6" t="n"/>
      <c r="F183" s="6" t="n"/>
      <c r="G183" s="7" t="n"/>
      <c r="H183" s="6" t="n"/>
      <c r="I183" s="8">
        <f>IF($A183="","",SUMIFS(Register!$G$5:$G$2004,Register!$B$5:$B$2004,$A183,Register!$D$5:$D$2004,"Purchase / inward")+SUMIFS(Register!$G$5:$G$2004,Register!$B$5:$B$2004,$A183,Register!$D$5:$D$2004,"Sales return (inward)"))</f>
        <v/>
      </c>
      <c r="J183" s="8">
        <f>IF($A183="","",SUMIFS(Register!$G$5:$G$2004,Register!$B$5:$B$2004,$A183,Register!$D$5:$D$2004,"Sale / outward")+SUMIFS(Register!$G$5:$G$2004,Register!$B$5:$B$2004,$A183,Register!$D$5:$D$2004,"Purchase return (outward)"))</f>
        <v/>
      </c>
      <c r="K183" s="8">
        <f>IF($A183="","",SUMIFS(Register!$G$5:$G$2004,Register!$B$5:$B$2004,$A183,Register!$D$5:$D$2004,"Lost / stolen / destroyed"))</f>
        <v/>
      </c>
      <c r="L183" s="8">
        <f>IF($A183="","",SUMIFS(Register!$G$5:$G$2004,Register!$B$5:$B$2004,$A183,Register!$D$5:$D$2004,"Written off (damaged / expired)"))</f>
        <v/>
      </c>
      <c r="M183" s="8">
        <f>IF($A183="","",SUMIFS(Register!$G$5:$G$2004,Register!$B$5:$B$2004,$A183,Register!$D$5:$D$2004,"Gift / free sample"))</f>
        <v/>
      </c>
      <c r="N183" s="8">
        <f>IF($A183="","",SUMIFS(Register!$G$5:$G$2004,Register!$B$5:$B$2004,$A183,Register!$D$5:$D$2004,"Stock adjustment (+)")-SUMIFS(Register!$G$5:$G$2004,Register!$B$5:$B$2004,$A183,Register!$D$5:$D$2004,"Stock adjustment (-)"))</f>
        <v/>
      </c>
      <c r="O183" s="8">
        <f>IF($A183="","",F183+I183-J183-K183-L183-M183+N183)</f>
        <v/>
      </c>
      <c r="P183" s="9">
        <f>IF($A183="","",O183*G183)</f>
        <v/>
      </c>
      <c r="Q183" s="8">
        <f>IF($A183="","",IF(O183&lt;0,"CHECK",IF(AND(H183&lt;&gt;"",O183&lt;=H183),"REORDER","OK")))</f>
        <v/>
      </c>
    </row>
    <row r="184">
      <c r="A184" s="6" t="n"/>
      <c r="B184" s="6" t="n"/>
      <c r="C184" s="6" t="n"/>
      <c r="D184" s="6" t="n"/>
      <c r="E184" s="6" t="n"/>
      <c r="F184" s="6" t="n"/>
      <c r="G184" s="7" t="n"/>
      <c r="H184" s="6" t="n"/>
      <c r="I184" s="8">
        <f>IF($A184="","",SUMIFS(Register!$G$5:$G$2004,Register!$B$5:$B$2004,$A184,Register!$D$5:$D$2004,"Purchase / inward")+SUMIFS(Register!$G$5:$G$2004,Register!$B$5:$B$2004,$A184,Register!$D$5:$D$2004,"Sales return (inward)"))</f>
        <v/>
      </c>
      <c r="J184" s="8">
        <f>IF($A184="","",SUMIFS(Register!$G$5:$G$2004,Register!$B$5:$B$2004,$A184,Register!$D$5:$D$2004,"Sale / outward")+SUMIFS(Register!$G$5:$G$2004,Register!$B$5:$B$2004,$A184,Register!$D$5:$D$2004,"Purchase return (outward)"))</f>
        <v/>
      </c>
      <c r="K184" s="8">
        <f>IF($A184="","",SUMIFS(Register!$G$5:$G$2004,Register!$B$5:$B$2004,$A184,Register!$D$5:$D$2004,"Lost / stolen / destroyed"))</f>
        <v/>
      </c>
      <c r="L184" s="8">
        <f>IF($A184="","",SUMIFS(Register!$G$5:$G$2004,Register!$B$5:$B$2004,$A184,Register!$D$5:$D$2004,"Written off (damaged / expired)"))</f>
        <v/>
      </c>
      <c r="M184" s="8">
        <f>IF($A184="","",SUMIFS(Register!$G$5:$G$2004,Register!$B$5:$B$2004,$A184,Register!$D$5:$D$2004,"Gift / free sample"))</f>
        <v/>
      </c>
      <c r="N184" s="8">
        <f>IF($A184="","",SUMIFS(Register!$G$5:$G$2004,Register!$B$5:$B$2004,$A184,Register!$D$5:$D$2004,"Stock adjustment (+)")-SUMIFS(Register!$G$5:$G$2004,Register!$B$5:$B$2004,$A184,Register!$D$5:$D$2004,"Stock adjustment (-)"))</f>
        <v/>
      </c>
      <c r="O184" s="8">
        <f>IF($A184="","",F184+I184-J184-K184-L184-M184+N184)</f>
        <v/>
      </c>
      <c r="P184" s="9">
        <f>IF($A184="","",O184*G184)</f>
        <v/>
      </c>
      <c r="Q184" s="8">
        <f>IF($A184="","",IF(O184&lt;0,"CHECK",IF(AND(H184&lt;&gt;"",O184&lt;=H184),"REORDER","OK")))</f>
        <v/>
      </c>
    </row>
    <row r="185">
      <c r="A185" s="6" t="n"/>
      <c r="B185" s="6" t="n"/>
      <c r="C185" s="6" t="n"/>
      <c r="D185" s="6" t="n"/>
      <c r="E185" s="6" t="n"/>
      <c r="F185" s="6" t="n"/>
      <c r="G185" s="7" t="n"/>
      <c r="H185" s="6" t="n"/>
      <c r="I185" s="8">
        <f>IF($A185="","",SUMIFS(Register!$G$5:$G$2004,Register!$B$5:$B$2004,$A185,Register!$D$5:$D$2004,"Purchase / inward")+SUMIFS(Register!$G$5:$G$2004,Register!$B$5:$B$2004,$A185,Register!$D$5:$D$2004,"Sales return (inward)"))</f>
        <v/>
      </c>
      <c r="J185" s="8">
        <f>IF($A185="","",SUMIFS(Register!$G$5:$G$2004,Register!$B$5:$B$2004,$A185,Register!$D$5:$D$2004,"Sale / outward")+SUMIFS(Register!$G$5:$G$2004,Register!$B$5:$B$2004,$A185,Register!$D$5:$D$2004,"Purchase return (outward)"))</f>
        <v/>
      </c>
      <c r="K185" s="8">
        <f>IF($A185="","",SUMIFS(Register!$G$5:$G$2004,Register!$B$5:$B$2004,$A185,Register!$D$5:$D$2004,"Lost / stolen / destroyed"))</f>
        <v/>
      </c>
      <c r="L185" s="8">
        <f>IF($A185="","",SUMIFS(Register!$G$5:$G$2004,Register!$B$5:$B$2004,$A185,Register!$D$5:$D$2004,"Written off (damaged / expired)"))</f>
        <v/>
      </c>
      <c r="M185" s="8">
        <f>IF($A185="","",SUMIFS(Register!$G$5:$G$2004,Register!$B$5:$B$2004,$A185,Register!$D$5:$D$2004,"Gift / free sample"))</f>
        <v/>
      </c>
      <c r="N185" s="8">
        <f>IF($A185="","",SUMIFS(Register!$G$5:$G$2004,Register!$B$5:$B$2004,$A185,Register!$D$5:$D$2004,"Stock adjustment (+)")-SUMIFS(Register!$G$5:$G$2004,Register!$B$5:$B$2004,$A185,Register!$D$5:$D$2004,"Stock adjustment (-)"))</f>
        <v/>
      </c>
      <c r="O185" s="8">
        <f>IF($A185="","",F185+I185-J185-K185-L185-M185+N185)</f>
        <v/>
      </c>
      <c r="P185" s="9">
        <f>IF($A185="","",O185*G185)</f>
        <v/>
      </c>
      <c r="Q185" s="8">
        <f>IF($A185="","",IF(O185&lt;0,"CHECK",IF(AND(H185&lt;&gt;"",O185&lt;=H185),"REORDER","OK")))</f>
        <v/>
      </c>
    </row>
    <row r="186">
      <c r="A186" s="6" t="n"/>
      <c r="B186" s="6" t="n"/>
      <c r="C186" s="6" t="n"/>
      <c r="D186" s="6" t="n"/>
      <c r="E186" s="6" t="n"/>
      <c r="F186" s="6" t="n"/>
      <c r="G186" s="7" t="n"/>
      <c r="H186" s="6" t="n"/>
      <c r="I186" s="8">
        <f>IF($A186="","",SUMIFS(Register!$G$5:$G$2004,Register!$B$5:$B$2004,$A186,Register!$D$5:$D$2004,"Purchase / inward")+SUMIFS(Register!$G$5:$G$2004,Register!$B$5:$B$2004,$A186,Register!$D$5:$D$2004,"Sales return (inward)"))</f>
        <v/>
      </c>
      <c r="J186" s="8">
        <f>IF($A186="","",SUMIFS(Register!$G$5:$G$2004,Register!$B$5:$B$2004,$A186,Register!$D$5:$D$2004,"Sale / outward")+SUMIFS(Register!$G$5:$G$2004,Register!$B$5:$B$2004,$A186,Register!$D$5:$D$2004,"Purchase return (outward)"))</f>
        <v/>
      </c>
      <c r="K186" s="8">
        <f>IF($A186="","",SUMIFS(Register!$G$5:$G$2004,Register!$B$5:$B$2004,$A186,Register!$D$5:$D$2004,"Lost / stolen / destroyed"))</f>
        <v/>
      </c>
      <c r="L186" s="8">
        <f>IF($A186="","",SUMIFS(Register!$G$5:$G$2004,Register!$B$5:$B$2004,$A186,Register!$D$5:$D$2004,"Written off (damaged / expired)"))</f>
        <v/>
      </c>
      <c r="M186" s="8">
        <f>IF($A186="","",SUMIFS(Register!$G$5:$G$2004,Register!$B$5:$B$2004,$A186,Register!$D$5:$D$2004,"Gift / free sample"))</f>
        <v/>
      </c>
      <c r="N186" s="8">
        <f>IF($A186="","",SUMIFS(Register!$G$5:$G$2004,Register!$B$5:$B$2004,$A186,Register!$D$5:$D$2004,"Stock adjustment (+)")-SUMIFS(Register!$G$5:$G$2004,Register!$B$5:$B$2004,$A186,Register!$D$5:$D$2004,"Stock adjustment (-)"))</f>
        <v/>
      </c>
      <c r="O186" s="8">
        <f>IF($A186="","",F186+I186-J186-K186-L186-M186+N186)</f>
        <v/>
      </c>
      <c r="P186" s="9">
        <f>IF($A186="","",O186*G186)</f>
        <v/>
      </c>
      <c r="Q186" s="8">
        <f>IF($A186="","",IF(O186&lt;0,"CHECK",IF(AND(H186&lt;&gt;"",O186&lt;=H186),"REORDER","OK")))</f>
        <v/>
      </c>
    </row>
    <row r="187">
      <c r="A187" s="6" t="n"/>
      <c r="B187" s="6" t="n"/>
      <c r="C187" s="6" t="n"/>
      <c r="D187" s="6" t="n"/>
      <c r="E187" s="6" t="n"/>
      <c r="F187" s="6" t="n"/>
      <c r="G187" s="7" t="n"/>
      <c r="H187" s="6" t="n"/>
      <c r="I187" s="8">
        <f>IF($A187="","",SUMIFS(Register!$G$5:$G$2004,Register!$B$5:$B$2004,$A187,Register!$D$5:$D$2004,"Purchase / inward")+SUMIFS(Register!$G$5:$G$2004,Register!$B$5:$B$2004,$A187,Register!$D$5:$D$2004,"Sales return (inward)"))</f>
        <v/>
      </c>
      <c r="J187" s="8">
        <f>IF($A187="","",SUMIFS(Register!$G$5:$G$2004,Register!$B$5:$B$2004,$A187,Register!$D$5:$D$2004,"Sale / outward")+SUMIFS(Register!$G$5:$G$2004,Register!$B$5:$B$2004,$A187,Register!$D$5:$D$2004,"Purchase return (outward)"))</f>
        <v/>
      </c>
      <c r="K187" s="8">
        <f>IF($A187="","",SUMIFS(Register!$G$5:$G$2004,Register!$B$5:$B$2004,$A187,Register!$D$5:$D$2004,"Lost / stolen / destroyed"))</f>
        <v/>
      </c>
      <c r="L187" s="8">
        <f>IF($A187="","",SUMIFS(Register!$G$5:$G$2004,Register!$B$5:$B$2004,$A187,Register!$D$5:$D$2004,"Written off (damaged / expired)"))</f>
        <v/>
      </c>
      <c r="M187" s="8">
        <f>IF($A187="","",SUMIFS(Register!$G$5:$G$2004,Register!$B$5:$B$2004,$A187,Register!$D$5:$D$2004,"Gift / free sample"))</f>
        <v/>
      </c>
      <c r="N187" s="8">
        <f>IF($A187="","",SUMIFS(Register!$G$5:$G$2004,Register!$B$5:$B$2004,$A187,Register!$D$5:$D$2004,"Stock adjustment (+)")-SUMIFS(Register!$G$5:$G$2004,Register!$B$5:$B$2004,$A187,Register!$D$5:$D$2004,"Stock adjustment (-)"))</f>
        <v/>
      </c>
      <c r="O187" s="8">
        <f>IF($A187="","",F187+I187-J187-K187-L187-M187+N187)</f>
        <v/>
      </c>
      <c r="P187" s="9">
        <f>IF($A187="","",O187*G187)</f>
        <v/>
      </c>
      <c r="Q187" s="8">
        <f>IF($A187="","",IF(O187&lt;0,"CHECK",IF(AND(H187&lt;&gt;"",O187&lt;=H187),"REORDER","OK")))</f>
        <v/>
      </c>
    </row>
    <row r="188">
      <c r="A188" s="6" t="n"/>
      <c r="B188" s="6" t="n"/>
      <c r="C188" s="6" t="n"/>
      <c r="D188" s="6" t="n"/>
      <c r="E188" s="6" t="n"/>
      <c r="F188" s="6" t="n"/>
      <c r="G188" s="7" t="n"/>
      <c r="H188" s="6" t="n"/>
      <c r="I188" s="8">
        <f>IF($A188="","",SUMIFS(Register!$G$5:$G$2004,Register!$B$5:$B$2004,$A188,Register!$D$5:$D$2004,"Purchase / inward")+SUMIFS(Register!$G$5:$G$2004,Register!$B$5:$B$2004,$A188,Register!$D$5:$D$2004,"Sales return (inward)"))</f>
        <v/>
      </c>
      <c r="J188" s="8">
        <f>IF($A188="","",SUMIFS(Register!$G$5:$G$2004,Register!$B$5:$B$2004,$A188,Register!$D$5:$D$2004,"Sale / outward")+SUMIFS(Register!$G$5:$G$2004,Register!$B$5:$B$2004,$A188,Register!$D$5:$D$2004,"Purchase return (outward)"))</f>
        <v/>
      </c>
      <c r="K188" s="8">
        <f>IF($A188="","",SUMIFS(Register!$G$5:$G$2004,Register!$B$5:$B$2004,$A188,Register!$D$5:$D$2004,"Lost / stolen / destroyed"))</f>
        <v/>
      </c>
      <c r="L188" s="8">
        <f>IF($A188="","",SUMIFS(Register!$G$5:$G$2004,Register!$B$5:$B$2004,$A188,Register!$D$5:$D$2004,"Written off (damaged / expired)"))</f>
        <v/>
      </c>
      <c r="M188" s="8">
        <f>IF($A188="","",SUMIFS(Register!$G$5:$G$2004,Register!$B$5:$B$2004,$A188,Register!$D$5:$D$2004,"Gift / free sample"))</f>
        <v/>
      </c>
      <c r="N188" s="8">
        <f>IF($A188="","",SUMIFS(Register!$G$5:$G$2004,Register!$B$5:$B$2004,$A188,Register!$D$5:$D$2004,"Stock adjustment (+)")-SUMIFS(Register!$G$5:$G$2004,Register!$B$5:$B$2004,$A188,Register!$D$5:$D$2004,"Stock adjustment (-)"))</f>
        <v/>
      </c>
      <c r="O188" s="8">
        <f>IF($A188="","",F188+I188-J188-K188-L188-M188+N188)</f>
        <v/>
      </c>
      <c r="P188" s="9">
        <f>IF($A188="","",O188*G188)</f>
        <v/>
      </c>
      <c r="Q188" s="8">
        <f>IF($A188="","",IF(O188&lt;0,"CHECK",IF(AND(H188&lt;&gt;"",O188&lt;=H188),"REORDER","OK")))</f>
        <v/>
      </c>
    </row>
    <row r="189">
      <c r="A189" s="6" t="n"/>
      <c r="B189" s="6" t="n"/>
      <c r="C189" s="6" t="n"/>
      <c r="D189" s="6" t="n"/>
      <c r="E189" s="6" t="n"/>
      <c r="F189" s="6" t="n"/>
      <c r="G189" s="7" t="n"/>
      <c r="H189" s="6" t="n"/>
      <c r="I189" s="8">
        <f>IF($A189="","",SUMIFS(Register!$G$5:$G$2004,Register!$B$5:$B$2004,$A189,Register!$D$5:$D$2004,"Purchase / inward")+SUMIFS(Register!$G$5:$G$2004,Register!$B$5:$B$2004,$A189,Register!$D$5:$D$2004,"Sales return (inward)"))</f>
        <v/>
      </c>
      <c r="J189" s="8">
        <f>IF($A189="","",SUMIFS(Register!$G$5:$G$2004,Register!$B$5:$B$2004,$A189,Register!$D$5:$D$2004,"Sale / outward")+SUMIFS(Register!$G$5:$G$2004,Register!$B$5:$B$2004,$A189,Register!$D$5:$D$2004,"Purchase return (outward)"))</f>
        <v/>
      </c>
      <c r="K189" s="8">
        <f>IF($A189="","",SUMIFS(Register!$G$5:$G$2004,Register!$B$5:$B$2004,$A189,Register!$D$5:$D$2004,"Lost / stolen / destroyed"))</f>
        <v/>
      </c>
      <c r="L189" s="8">
        <f>IF($A189="","",SUMIFS(Register!$G$5:$G$2004,Register!$B$5:$B$2004,$A189,Register!$D$5:$D$2004,"Written off (damaged / expired)"))</f>
        <v/>
      </c>
      <c r="M189" s="8">
        <f>IF($A189="","",SUMIFS(Register!$G$5:$G$2004,Register!$B$5:$B$2004,$A189,Register!$D$5:$D$2004,"Gift / free sample"))</f>
        <v/>
      </c>
      <c r="N189" s="8">
        <f>IF($A189="","",SUMIFS(Register!$G$5:$G$2004,Register!$B$5:$B$2004,$A189,Register!$D$5:$D$2004,"Stock adjustment (+)")-SUMIFS(Register!$G$5:$G$2004,Register!$B$5:$B$2004,$A189,Register!$D$5:$D$2004,"Stock adjustment (-)"))</f>
        <v/>
      </c>
      <c r="O189" s="8">
        <f>IF($A189="","",F189+I189-J189-K189-L189-M189+N189)</f>
        <v/>
      </c>
      <c r="P189" s="9">
        <f>IF($A189="","",O189*G189)</f>
        <v/>
      </c>
      <c r="Q189" s="8">
        <f>IF($A189="","",IF(O189&lt;0,"CHECK",IF(AND(H189&lt;&gt;"",O189&lt;=H189),"REORDER","OK")))</f>
        <v/>
      </c>
    </row>
    <row r="190">
      <c r="A190" s="6" t="n"/>
      <c r="B190" s="6" t="n"/>
      <c r="C190" s="6" t="n"/>
      <c r="D190" s="6" t="n"/>
      <c r="E190" s="6" t="n"/>
      <c r="F190" s="6" t="n"/>
      <c r="G190" s="7" t="n"/>
      <c r="H190" s="6" t="n"/>
      <c r="I190" s="8">
        <f>IF($A190="","",SUMIFS(Register!$G$5:$G$2004,Register!$B$5:$B$2004,$A190,Register!$D$5:$D$2004,"Purchase / inward")+SUMIFS(Register!$G$5:$G$2004,Register!$B$5:$B$2004,$A190,Register!$D$5:$D$2004,"Sales return (inward)"))</f>
        <v/>
      </c>
      <c r="J190" s="8">
        <f>IF($A190="","",SUMIFS(Register!$G$5:$G$2004,Register!$B$5:$B$2004,$A190,Register!$D$5:$D$2004,"Sale / outward")+SUMIFS(Register!$G$5:$G$2004,Register!$B$5:$B$2004,$A190,Register!$D$5:$D$2004,"Purchase return (outward)"))</f>
        <v/>
      </c>
      <c r="K190" s="8">
        <f>IF($A190="","",SUMIFS(Register!$G$5:$G$2004,Register!$B$5:$B$2004,$A190,Register!$D$5:$D$2004,"Lost / stolen / destroyed"))</f>
        <v/>
      </c>
      <c r="L190" s="8">
        <f>IF($A190="","",SUMIFS(Register!$G$5:$G$2004,Register!$B$5:$B$2004,$A190,Register!$D$5:$D$2004,"Written off (damaged / expired)"))</f>
        <v/>
      </c>
      <c r="M190" s="8">
        <f>IF($A190="","",SUMIFS(Register!$G$5:$G$2004,Register!$B$5:$B$2004,$A190,Register!$D$5:$D$2004,"Gift / free sample"))</f>
        <v/>
      </c>
      <c r="N190" s="8">
        <f>IF($A190="","",SUMIFS(Register!$G$5:$G$2004,Register!$B$5:$B$2004,$A190,Register!$D$5:$D$2004,"Stock adjustment (+)")-SUMIFS(Register!$G$5:$G$2004,Register!$B$5:$B$2004,$A190,Register!$D$5:$D$2004,"Stock adjustment (-)"))</f>
        <v/>
      </c>
      <c r="O190" s="8">
        <f>IF($A190="","",F190+I190-J190-K190-L190-M190+N190)</f>
        <v/>
      </c>
      <c r="P190" s="9">
        <f>IF($A190="","",O190*G190)</f>
        <v/>
      </c>
      <c r="Q190" s="8">
        <f>IF($A190="","",IF(O190&lt;0,"CHECK",IF(AND(H190&lt;&gt;"",O190&lt;=H190),"REORDER","OK")))</f>
        <v/>
      </c>
    </row>
    <row r="191">
      <c r="A191" s="6" t="n"/>
      <c r="B191" s="6" t="n"/>
      <c r="C191" s="6" t="n"/>
      <c r="D191" s="6" t="n"/>
      <c r="E191" s="6" t="n"/>
      <c r="F191" s="6" t="n"/>
      <c r="G191" s="7" t="n"/>
      <c r="H191" s="6" t="n"/>
      <c r="I191" s="8">
        <f>IF($A191="","",SUMIFS(Register!$G$5:$G$2004,Register!$B$5:$B$2004,$A191,Register!$D$5:$D$2004,"Purchase / inward")+SUMIFS(Register!$G$5:$G$2004,Register!$B$5:$B$2004,$A191,Register!$D$5:$D$2004,"Sales return (inward)"))</f>
        <v/>
      </c>
      <c r="J191" s="8">
        <f>IF($A191="","",SUMIFS(Register!$G$5:$G$2004,Register!$B$5:$B$2004,$A191,Register!$D$5:$D$2004,"Sale / outward")+SUMIFS(Register!$G$5:$G$2004,Register!$B$5:$B$2004,$A191,Register!$D$5:$D$2004,"Purchase return (outward)"))</f>
        <v/>
      </c>
      <c r="K191" s="8">
        <f>IF($A191="","",SUMIFS(Register!$G$5:$G$2004,Register!$B$5:$B$2004,$A191,Register!$D$5:$D$2004,"Lost / stolen / destroyed"))</f>
        <v/>
      </c>
      <c r="L191" s="8">
        <f>IF($A191="","",SUMIFS(Register!$G$5:$G$2004,Register!$B$5:$B$2004,$A191,Register!$D$5:$D$2004,"Written off (damaged / expired)"))</f>
        <v/>
      </c>
      <c r="M191" s="8">
        <f>IF($A191="","",SUMIFS(Register!$G$5:$G$2004,Register!$B$5:$B$2004,$A191,Register!$D$5:$D$2004,"Gift / free sample"))</f>
        <v/>
      </c>
      <c r="N191" s="8">
        <f>IF($A191="","",SUMIFS(Register!$G$5:$G$2004,Register!$B$5:$B$2004,$A191,Register!$D$5:$D$2004,"Stock adjustment (+)")-SUMIFS(Register!$G$5:$G$2004,Register!$B$5:$B$2004,$A191,Register!$D$5:$D$2004,"Stock adjustment (-)"))</f>
        <v/>
      </c>
      <c r="O191" s="8">
        <f>IF($A191="","",F191+I191-J191-K191-L191-M191+N191)</f>
        <v/>
      </c>
      <c r="P191" s="9">
        <f>IF($A191="","",O191*G191)</f>
        <v/>
      </c>
      <c r="Q191" s="8">
        <f>IF($A191="","",IF(O191&lt;0,"CHECK",IF(AND(H191&lt;&gt;"",O191&lt;=H191),"REORDER","OK")))</f>
        <v/>
      </c>
    </row>
    <row r="192">
      <c r="A192" s="6" t="n"/>
      <c r="B192" s="6" t="n"/>
      <c r="C192" s="6" t="n"/>
      <c r="D192" s="6" t="n"/>
      <c r="E192" s="6" t="n"/>
      <c r="F192" s="6" t="n"/>
      <c r="G192" s="7" t="n"/>
      <c r="H192" s="6" t="n"/>
      <c r="I192" s="8">
        <f>IF($A192="","",SUMIFS(Register!$G$5:$G$2004,Register!$B$5:$B$2004,$A192,Register!$D$5:$D$2004,"Purchase / inward")+SUMIFS(Register!$G$5:$G$2004,Register!$B$5:$B$2004,$A192,Register!$D$5:$D$2004,"Sales return (inward)"))</f>
        <v/>
      </c>
      <c r="J192" s="8">
        <f>IF($A192="","",SUMIFS(Register!$G$5:$G$2004,Register!$B$5:$B$2004,$A192,Register!$D$5:$D$2004,"Sale / outward")+SUMIFS(Register!$G$5:$G$2004,Register!$B$5:$B$2004,$A192,Register!$D$5:$D$2004,"Purchase return (outward)"))</f>
        <v/>
      </c>
      <c r="K192" s="8">
        <f>IF($A192="","",SUMIFS(Register!$G$5:$G$2004,Register!$B$5:$B$2004,$A192,Register!$D$5:$D$2004,"Lost / stolen / destroyed"))</f>
        <v/>
      </c>
      <c r="L192" s="8">
        <f>IF($A192="","",SUMIFS(Register!$G$5:$G$2004,Register!$B$5:$B$2004,$A192,Register!$D$5:$D$2004,"Written off (damaged / expired)"))</f>
        <v/>
      </c>
      <c r="M192" s="8">
        <f>IF($A192="","",SUMIFS(Register!$G$5:$G$2004,Register!$B$5:$B$2004,$A192,Register!$D$5:$D$2004,"Gift / free sample"))</f>
        <v/>
      </c>
      <c r="N192" s="8">
        <f>IF($A192="","",SUMIFS(Register!$G$5:$G$2004,Register!$B$5:$B$2004,$A192,Register!$D$5:$D$2004,"Stock adjustment (+)")-SUMIFS(Register!$G$5:$G$2004,Register!$B$5:$B$2004,$A192,Register!$D$5:$D$2004,"Stock adjustment (-)"))</f>
        <v/>
      </c>
      <c r="O192" s="8">
        <f>IF($A192="","",F192+I192-J192-K192-L192-M192+N192)</f>
        <v/>
      </c>
      <c r="P192" s="9">
        <f>IF($A192="","",O192*G192)</f>
        <v/>
      </c>
      <c r="Q192" s="8">
        <f>IF($A192="","",IF(O192&lt;0,"CHECK",IF(AND(H192&lt;&gt;"",O192&lt;=H192),"REORDER","OK")))</f>
        <v/>
      </c>
    </row>
    <row r="193">
      <c r="A193" s="6" t="n"/>
      <c r="B193" s="6" t="n"/>
      <c r="C193" s="6" t="n"/>
      <c r="D193" s="6" t="n"/>
      <c r="E193" s="6" t="n"/>
      <c r="F193" s="6" t="n"/>
      <c r="G193" s="7" t="n"/>
      <c r="H193" s="6" t="n"/>
      <c r="I193" s="8">
        <f>IF($A193="","",SUMIFS(Register!$G$5:$G$2004,Register!$B$5:$B$2004,$A193,Register!$D$5:$D$2004,"Purchase / inward")+SUMIFS(Register!$G$5:$G$2004,Register!$B$5:$B$2004,$A193,Register!$D$5:$D$2004,"Sales return (inward)"))</f>
        <v/>
      </c>
      <c r="J193" s="8">
        <f>IF($A193="","",SUMIFS(Register!$G$5:$G$2004,Register!$B$5:$B$2004,$A193,Register!$D$5:$D$2004,"Sale / outward")+SUMIFS(Register!$G$5:$G$2004,Register!$B$5:$B$2004,$A193,Register!$D$5:$D$2004,"Purchase return (outward)"))</f>
        <v/>
      </c>
      <c r="K193" s="8">
        <f>IF($A193="","",SUMIFS(Register!$G$5:$G$2004,Register!$B$5:$B$2004,$A193,Register!$D$5:$D$2004,"Lost / stolen / destroyed"))</f>
        <v/>
      </c>
      <c r="L193" s="8">
        <f>IF($A193="","",SUMIFS(Register!$G$5:$G$2004,Register!$B$5:$B$2004,$A193,Register!$D$5:$D$2004,"Written off (damaged / expired)"))</f>
        <v/>
      </c>
      <c r="M193" s="8">
        <f>IF($A193="","",SUMIFS(Register!$G$5:$G$2004,Register!$B$5:$B$2004,$A193,Register!$D$5:$D$2004,"Gift / free sample"))</f>
        <v/>
      </c>
      <c r="N193" s="8">
        <f>IF($A193="","",SUMIFS(Register!$G$5:$G$2004,Register!$B$5:$B$2004,$A193,Register!$D$5:$D$2004,"Stock adjustment (+)")-SUMIFS(Register!$G$5:$G$2004,Register!$B$5:$B$2004,$A193,Register!$D$5:$D$2004,"Stock adjustment (-)"))</f>
        <v/>
      </c>
      <c r="O193" s="8">
        <f>IF($A193="","",F193+I193-J193-K193-L193-M193+N193)</f>
        <v/>
      </c>
      <c r="P193" s="9">
        <f>IF($A193="","",O193*G193)</f>
        <v/>
      </c>
      <c r="Q193" s="8">
        <f>IF($A193="","",IF(O193&lt;0,"CHECK",IF(AND(H193&lt;&gt;"",O193&lt;=H193),"REORDER","OK")))</f>
        <v/>
      </c>
    </row>
    <row r="194">
      <c r="A194" s="6" t="n"/>
      <c r="B194" s="6" t="n"/>
      <c r="C194" s="6" t="n"/>
      <c r="D194" s="6" t="n"/>
      <c r="E194" s="6" t="n"/>
      <c r="F194" s="6" t="n"/>
      <c r="G194" s="7" t="n"/>
      <c r="H194" s="6" t="n"/>
      <c r="I194" s="8">
        <f>IF($A194="","",SUMIFS(Register!$G$5:$G$2004,Register!$B$5:$B$2004,$A194,Register!$D$5:$D$2004,"Purchase / inward")+SUMIFS(Register!$G$5:$G$2004,Register!$B$5:$B$2004,$A194,Register!$D$5:$D$2004,"Sales return (inward)"))</f>
        <v/>
      </c>
      <c r="J194" s="8">
        <f>IF($A194="","",SUMIFS(Register!$G$5:$G$2004,Register!$B$5:$B$2004,$A194,Register!$D$5:$D$2004,"Sale / outward")+SUMIFS(Register!$G$5:$G$2004,Register!$B$5:$B$2004,$A194,Register!$D$5:$D$2004,"Purchase return (outward)"))</f>
        <v/>
      </c>
      <c r="K194" s="8">
        <f>IF($A194="","",SUMIFS(Register!$G$5:$G$2004,Register!$B$5:$B$2004,$A194,Register!$D$5:$D$2004,"Lost / stolen / destroyed"))</f>
        <v/>
      </c>
      <c r="L194" s="8">
        <f>IF($A194="","",SUMIFS(Register!$G$5:$G$2004,Register!$B$5:$B$2004,$A194,Register!$D$5:$D$2004,"Written off (damaged / expired)"))</f>
        <v/>
      </c>
      <c r="M194" s="8">
        <f>IF($A194="","",SUMIFS(Register!$G$5:$G$2004,Register!$B$5:$B$2004,$A194,Register!$D$5:$D$2004,"Gift / free sample"))</f>
        <v/>
      </c>
      <c r="N194" s="8">
        <f>IF($A194="","",SUMIFS(Register!$G$5:$G$2004,Register!$B$5:$B$2004,$A194,Register!$D$5:$D$2004,"Stock adjustment (+)")-SUMIFS(Register!$G$5:$G$2004,Register!$B$5:$B$2004,$A194,Register!$D$5:$D$2004,"Stock adjustment (-)"))</f>
        <v/>
      </c>
      <c r="O194" s="8">
        <f>IF($A194="","",F194+I194-J194-K194-L194-M194+N194)</f>
        <v/>
      </c>
      <c r="P194" s="9">
        <f>IF($A194="","",O194*G194)</f>
        <v/>
      </c>
      <c r="Q194" s="8">
        <f>IF($A194="","",IF(O194&lt;0,"CHECK",IF(AND(H194&lt;&gt;"",O194&lt;=H194),"REORDER","OK")))</f>
        <v/>
      </c>
    </row>
    <row r="195">
      <c r="A195" s="6" t="n"/>
      <c r="B195" s="6" t="n"/>
      <c r="C195" s="6" t="n"/>
      <c r="D195" s="6" t="n"/>
      <c r="E195" s="6" t="n"/>
      <c r="F195" s="6" t="n"/>
      <c r="G195" s="7" t="n"/>
      <c r="H195" s="6" t="n"/>
      <c r="I195" s="8">
        <f>IF($A195="","",SUMIFS(Register!$G$5:$G$2004,Register!$B$5:$B$2004,$A195,Register!$D$5:$D$2004,"Purchase / inward")+SUMIFS(Register!$G$5:$G$2004,Register!$B$5:$B$2004,$A195,Register!$D$5:$D$2004,"Sales return (inward)"))</f>
        <v/>
      </c>
      <c r="J195" s="8">
        <f>IF($A195="","",SUMIFS(Register!$G$5:$G$2004,Register!$B$5:$B$2004,$A195,Register!$D$5:$D$2004,"Sale / outward")+SUMIFS(Register!$G$5:$G$2004,Register!$B$5:$B$2004,$A195,Register!$D$5:$D$2004,"Purchase return (outward)"))</f>
        <v/>
      </c>
      <c r="K195" s="8">
        <f>IF($A195="","",SUMIFS(Register!$G$5:$G$2004,Register!$B$5:$B$2004,$A195,Register!$D$5:$D$2004,"Lost / stolen / destroyed"))</f>
        <v/>
      </c>
      <c r="L195" s="8">
        <f>IF($A195="","",SUMIFS(Register!$G$5:$G$2004,Register!$B$5:$B$2004,$A195,Register!$D$5:$D$2004,"Written off (damaged / expired)"))</f>
        <v/>
      </c>
      <c r="M195" s="8">
        <f>IF($A195="","",SUMIFS(Register!$G$5:$G$2004,Register!$B$5:$B$2004,$A195,Register!$D$5:$D$2004,"Gift / free sample"))</f>
        <v/>
      </c>
      <c r="N195" s="8">
        <f>IF($A195="","",SUMIFS(Register!$G$5:$G$2004,Register!$B$5:$B$2004,$A195,Register!$D$5:$D$2004,"Stock adjustment (+)")-SUMIFS(Register!$G$5:$G$2004,Register!$B$5:$B$2004,$A195,Register!$D$5:$D$2004,"Stock adjustment (-)"))</f>
        <v/>
      </c>
      <c r="O195" s="8">
        <f>IF($A195="","",F195+I195-J195-K195-L195-M195+N195)</f>
        <v/>
      </c>
      <c r="P195" s="9">
        <f>IF($A195="","",O195*G195)</f>
        <v/>
      </c>
      <c r="Q195" s="8">
        <f>IF($A195="","",IF(O195&lt;0,"CHECK",IF(AND(H195&lt;&gt;"",O195&lt;=H195),"REORDER","OK")))</f>
        <v/>
      </c>
    </row>
    <row r="196">
      <c r="A196" s="6" t="n"/>
      <c r="B196" s="6" t="n"/>
      <c r="C196" s="6" t="n"/>
      <c r="D196" s="6" t="n"/>
      <c r="E196" s="6" t="n"/>
      <c r="F196" s="6" t="n"/>
      <c r="G196" s="7" t="n"/>
      <c r="H196" s="6" t="n"/>
      <c r="I196" s="8">
        <f>IF($A196="","",SUMIFS(Register!$G$5:$G$2004,Register!$B$5:$B$2004,$A196,Register!$D$5:$D$2004,"Purchase / inward")+SUMIFS(Register!$G$5:$G$2004,Register!$B$5:$B$2004,$A196,Register!$D$5:$D$2004,"Sales return (inward)"))</f>
        <v/>
      </c>
      <c r="J196" s="8">
        <f>IF($A196="","",SUMIFS(Register!$G$5:$G$2004,Register!$B$5:$B$2004,$A196,Register!$D$5:$D$2004,"Sale / outward")+SUMIFS(Register!$G$5:$G$2004,Register!$B$5:$B$2004,$A196,Register!$D$5:$D$2004,"Purchase return (outward)"))</f>
        <v/>
      </c>
      <c r="K196" s="8">
        <f>IF($A196="","",SUMIFS(Register!$G$5:$G$2004,Register!$B$5:$B$2004,$A196,Register!$D$5:$D$2004,"Lost / stolen / destroyed"))</f>
        <v/>
      </c>
      <c r="L196" s="8">
        <f>IF($A196="","",SUMIFS(Register!$G$5:$G$2004,Register!$B$5:$B$2004,$A196,Register!$D$5:$D$2004,"Written off (damaged / expired)"))</f>
        <v/>
      </c>
      <c r="M196" s="8">
        <f>IF($A196="","",SUMIFS(Register!$G$5:$G$2004,Register!$B$5:$B$2004,$A196,Register!$D$5:$D$2004,"Gift / free sample"))</f>
        <v/>
      </c>
      <c r="N196" s="8">
        <f>IF($A196="","",SUMIFS(Register!$G$5:$G$2004,Register!$B$5:$B$2004,$A196,Register!$D$5:$D$2004,"Stock adjustment (+)")-SUMIFS(Register!$G$5:$G$2004,Register!$B$5:$B$2004,$A196,Register!$D$5:$D$2004,"Stock adjustment (-)"))</f>
        <v/>
      </c>
      <c r="O196" s="8">
        <f>IF($A196="","",F196+I196-J196-K196-L196-M196+N196)</f>
        <v/>
      </c>
      <c r="P196" s="9">
        <f>IF($A196="","",O196*G196)</f>
        <v/>
      </c>
      <c r="Q196" s="8">
        <f>IF($A196="","",IF(O196&lt;0,"CHECK",IF(AND(H196&lt;&gt;"",O196&lt;=H196),"REORDER","OK")))</f>
        <v/>
      </c>
    </row>
    <row r="197">
      <c r="A197" s="6" t="n"/>
      <c r="B197" s="6" t="n"/>
      <c r="C197" s="6" t="n"/>
      <c r="D197" s="6" t="n"/>
      <c r="E197" s="6" t="n"/>
      <c r="F197" s="6" t="n"/>
      <c r="G197" s="7" t="n"/>
      <c r="H197" s="6" t="n"/>
      <c r="I197" s="8">
        <f>IF($A197="","",SUMIFS(Register!$G$5:$G$2004,Register!$B$5:$B$2004,$A197,Register!$D$5:$D$2004,"Purchase / inward")+SUMIFS(Register!$G$5:$G$2004,Register!$B$5:$B$2004,$A197,Register!$D$5:$D$2004,"Sales return (inward)"))</f>
        <v/>
      </c>
      <c r="J197" s="8">
        <f>IF($A197="","",SUMIFS(Register!$G$5:$G$2004,Register!$B$5:$B$2004,$A197,Register!$D$5:$D$2004,"Sale / outward")+SUMIFS(Register!$G$5:$G$2004,Register!$B$5:$B$2004,$A197,Register!$D$5:$D$2004,"Purchase return (outward)"))</f>
        <v/>
      </c>
      <c r="K197" s="8">
        <f>IF($A197="","",SUMIFS(Register!$G$5:$G$2004,Register!$B$5:$B$2004,$A197,Register!$D$5:$D$2004,"Lost / stolen / destroyed"))</f>
        <v/>
      </c>
      <c r="L197" s="8">
        <f>IF($A197="","",SUMIFS(Register!$G$5:$G$2004,Register!$B$5:$B$2004,$A197,Register!$D$5:$D$2004,"Written off (damaged / expired)"))</f>
        <v/>
      </c>
      <c r="M197" s="8">
        <f>IF($A197="","",SUMIFS(Register!$G$5:$G$2004,Register!$B$5:$B$2004,$A197,Register!$D$5:$D$2004,"Gift / free sample"))</f>
        <v/>
      </c>
      <c r="N197" s="8">
        <f>IF($A197="","",SUMIFS(Register!$G$5:$G$2004,Register!$B$5:$B$2004,$A197,Register!$D$5:$D$2004,"Stock adjustment (+)")-SUMIFS(Register!$G$5:$G$2004,Register!$B$5:$B$2004,$A197,Register!$D$5:$D$2004,"Stock adjustment (-)"))</f>
        <v/>
      </c>
      <c r="O197" s="8">
        <f>IF($A197="","",F197+I197-J197-K197-L197-M197+N197)</f>
        <v/>
      </c>
      <c r="P197" s="9">
        <f>IF($A197="","",O197*G197)</f>
        <v/>
      </c>
      <c r="Q197" s="8">
        <f>IF($A197="","",IF(O197&lt;0,"CHECK",IF(AND(H197&lt;&gt;"",O197&lt;=H197),"REORDER","OK")))</f>
        <v/>
      </c>
    </row>
    <row r="198">
      <c r="A198" s="6" t="n"/>
      <c r="B198" s="6" t="n"/>
      <c r="C198" s="6" t="n"/>
      <c r="D198" s="6" t="n"/>
      <c r="E198" s="6" t="n"/>
      <c r="F198" s="6" t="n"/>
      <c r="G198" s="7" t="n"/>
      <c r="H198" s="6" t="n"/>
      <c r="I198" s="8">
        <f>IF($A198="","",SUMIFS(Register!$G$5:$G$2004,Register!$B$5:$B$2004,$A198,Register!$D$5:$D$2004,"Purchase / inward")+SUMIFS(Register!$G$5:$G$2004,Register!$B$5:$B$2004,$A198,Register!$D$5:$D$2004,"Sales return (inward)"))</f>
        <v/>
      </c>
      <c r="J198" s="8">
        <f>IF($A198="","",SUMIFS(Register!$G$5:$G$2004,Register!$B$5:$B$2004,$A198,Register!$D$5:$D$2004,"Sale / outward")+SUMIFS(Register!$G$5:$G$2004,Register!$B$5:$B$2004,$A198,Register!$D$5:$D$2004,"Purchase return (outward)"))</f>
        <v/>
      </c>
      <c r="K198" s="8">
        <f>IF($A198="","",SUMIFS(Register!$G$5:$G$2004,Register!$B$5:$B$2004,$A198,Register!$D$5:$D$2004,"Lost / stolen / destroyed"))</f>
        <v/>
      </c>
      <c r="L198" s="8">
        <f>IF($A198="","",SUMIFS(Register!$G$5:$G$2004,Register!$B$5:$B$2004,$A198,Register!$D$5:$D$2004,"Written off (damaged / expired)"))</f>
        <v/>
      </c>
      <c r="M198" s="8">
        <f>IF($A198="","",SUMIFS(Register!$G$5:$G$2004,Register!$B$5:$B$2004,$A198,Register!$D$5:$D$2004,"Gift / free sample"))</f>
        <v/>
      </c>
      <c r="N198" s="8">
        <f>IF($A198="","",SUMIFS(Register!$G$5:$G$2004,Register!$B$5:$B$2004,$A198,Register!$D$5:$D$2004,"Stock adjustment (+)")-SUMIFS(Register!$G$5:$G$2004,Register!$B$5:$B$2004,$A198,Register!$D$5:$D$2004,"Stock adjustment (-)"))</f>
        <v/>
      </c>
      <c r="O198" s="8">
        <f>IF($A198="","",F198+I198-J198-K198-L198-M198+N198)</f>
        <v/>
      </c>
      <c r="P198" s="9">
        <f>IF($A198="","",O198*G198)</f>
        <v/>
      </c>
      <c r="Q198" s="8">
        <f>IF($A198="","",IF(O198&lt;0,"CHECK",IF(AND(H198&lt;&gt;"",O198&lt;=H198),"REORDER","OK")))</f>
        <v/>
      </c>
    </row>
    <row r="199">
      <c r="A199" s="6" t="n"/>
      <c r="B199" s="6" t="n"/>
      <c r="C199" s="6" t="n"/>
      <c r="D199" s="6" t="n"/>
      <c r="E199" s="6" t="n"/>
      <c r="F199" s="6" t="n"/>
      <c r="G199" s="7" t="n"/>
      <c r="H199" s="6" t="n"/>
      <c r="I199" s="8">
        <f>IF($A199="","",SUMIFS(Register!$G$5:$G$2004,Register!$B$5:$B$2004,$A199,Register!$D$5:$D$2004,"Purchase / inward")+SUMIFS(Register!$G$5:$G$2004,Register!$B$5:$B$2004,$A199,Register!$D$5:$D$2004,"Sales return (inward)"))</f>
        <v/>
      </c>
      <c r="J199" s="8">
        <f>IF($A199="","",SUMIFS(Register!$G$5:$G$2004,Register!$B$5:$B$2004,$A199,Register!$D$5:$D$2004,"Sale / outward")+SUMIFS(Register!$G$5:$G$2004,Register!$B$5:$B$2004,$A199,Register!$D$5:$D$2004,"Purchase return (outward)"))</f>
        <v/>
      </c>
      <c r="K199" s="8">
        <f>IF($A199="","",SUMIFS(Register!$G$5:$G$2004,Register!$B$5:$B$2004,$A199,Register!$D$5:$D$2004,"Lost / stolen / destroyed"))</f>
        <v/>
      </c>
      <c r="L199" s="8">
        <f>IF($A199="","",SUMIFS(Register!$G$5:$G$2004,Register!$B$5:$B$2004,$A199,Register!$D$5:$D$2004,"Written off (damaged / expired)"))</f>
        <v/>
      </c>
      <c r="M199" s="8">
        <f>IF($A199="","",SUMIFS(Register!$G$5:$G$2004,Register!$B$5:$B$2004,$A199,Register!$D$5:$D$2004,"Gift / free sample"))</f>
        <v/>
      </c>
      <c r="N199" s="8">
        <f>IF($A199="","",SUMIFS(Register!$G$5:$G$2004,Register!$B$5:$B$2004,$A199,Register!$D$5:$D$2004,"Stock adjustment (+)")-SUMIFS(Register!$G$5:$G$2004,Register!$B$5:$B$2004,$A199,Register!$D$5:$D$2004,"Stock adjustment (-)"))</f>
        <v/>
      </c>
      <c r="O199" s="8">
        <f>IF($A199="","",F199+I199-J199-K199-L199-M199+N199)</f>
        <v/>
      </c>
      <c r="P199" s="9">
        <f>IF($A199="","",O199*G199)</f>
        <v/>
      </c>
      <c r="Q199" s="8">
        <f>IF($A199="","",IF(O199&lt;0,"CHECK",IF(AND(H199&lt;&gt;"",O199&lt;=H199),"REORDER","OK")))</f>
        <v/>
      </c>
    </row>
    <row r="200">
      <c r="A200" s="6" t="n"/>
      <c r="B200" s="6" t="n"/>
      <c r="C200" s="6" t="n"/>
      <c r="D200" s="6" t="n"/>
      <c r="E200" s="6" t="n"/>
      <c r="F200" s="6" t="n"/>
      <c r="G200" s="7" t="n"/>
      <c r="H200" s="6" t="n"/>
      <c r="I200" s="8">
        <f>IF($A200="","",SUMIFS(Register!$G$5:$G$2004,Register!$B$5:$B$2004,$A200,Register!$D$5:$D$2004,"Purchase / inward")+SUMIFS(Register!$G$5:$G$2004,Register!$B$5:$B$2004,$A200,Register!$D$5:$D$2004,"Sales return (inward)"))</f>
        <v/>
      </c>
      <c r="J200" s="8">
        <f>IF($A200="","",SUMIFS(Register!$G$5:$G$2004,Register!$B$5:$B$2004,$A200,Register!$D$5:$D$2004,"Sale / outward")+SUMIFS(Register!$G$5:$G$2004,Register!$B$5:$B$2004,$A200,Register!$D$5:$D$2004,"Purchase return (outward)"))</f>
        <v/>
      </c>
      <c r="K200" s="8">
        <f>IF($A200="","",SUMIFS(Register!$G$5:$G$2004,Register!$B$5:$B$2004,$A200,Register!$D$5:$D$2004,"Lost / stolen / destroyed"))</f>
        <v/>
      </c>
      <c r="L200" s="8">
        <f>IF($A200="","",SUMIFS(Register!$G$5:$G$2004,Register!$B$5:$B$2004,$A200,Register!$D$5:$D$2004,"Written off (damaged / expired)"))</f>
        <v/>
      </c>
      <c r="M200" s="8">
        <f>IF($A200="","",SUMIFS(Register!$G$5:$G$2004,Register!$B$5:$B$2004,$A200,Register!$D$5:$D$2004,"Gift / free sample"))</f>
        <v/>
      </c>
      <c r="N200" s="8">
        <f>IF($A200="","",SUMIFS(Register!$G$5:$G$2004,Register!$B$5:$B$2004,$A200,Register!$D$5:$D$2004,"Stock adjustment (+)")-SUMIFS(Register!$G$5:$G$2004,Register!$B$5:$B$2004,$A200,Register!$D$5:$D$2004,"Stock adjustment (-)"))</f>
        <v/>
      </c>
      <c r="O200" s="8">
        <f>IF($A200="","",F200+I200-J200-K200-L200-M200+N200)</f>
        <v/>
      </c>
      <c r="P200" s="9">
        <f>IF($A200="","",O200*G200)</f>
        <v/>
      </c>
      <c r="Q200" s="8">
        <f>IF($A200="","",IF(O200&lt;0,"CHECK",IF(AND(H200&lt;&gt;"",O200&lt;=H200),"REORDER","OK")))</f>
        <v/>
      </c>
    </row>
    <row r="201">
      <c r="A201" s="6" t="n"/>
      <c r="B201" s="6" t="n"/>
      <c r="C201" s="6" t="n"/>
      <c r="D201" s="6" t="n"/>
      <c r="E201" s="6" t="n"/>
      <c r="F201" s="6" t="n"/>
      <c r="G201" s="7" t="n"/>
      <c r="H201" s="6" t="n"/>
      <c r="I201" s="8">
        <f>IF($A201="","",SUMIFS(Register!$G$5:$G$2004,Register!$B$5:$B$2004,$A201,Register!$D$5:$D$2004,"Purchase / inward")+SUMIFS(Register!$G$5:$G$2004,Register!$B$5:$B$2004,$A201,Register!$D$5:$D$2004,"Sales return (inward)"))</f>
        <v/>
      </c>
      <c r="J201" s="8">
        <f>IF($A201="","",SUMIFS(Register!$G$5:$G$2004,Register!$B$5:$B$2004,$A201,Register!$D$5:$D$2004,"Sale / outward")+SUMIFS(Register!$G$5:$G$2004,Register!$B$5:$B$2004,$A201,Register!$D$5:$D$2004,"Purchase return (outward)"))</f>
        <v/>
      </c>
      <c r="K201" s="8">
        <f>IF($A201="","",SUMIFS(Register!$G$5:$G$2004,Register!$B$5:$B$2004,$A201,Register!$D$5:$D$2004,"Lost / stolen / destroyed"))</f>
        <v/>
      </c>
      <c r="L201" s="8">
        <f>IF($A201="","",SUMIFS(Register!$G$5:$G$2004,Register!$B$5:$B$2004,$A201,Register!$D$5:$D$2004,"Written off (damaged / expired)"))</f>
        <v/>
      </c>
      <c r="M201" s="8">
        <f>IF($A201="","",SUMIFS(Register!$G$5:$G$2004,Register!$B$5:$B$2004,$A201,Register!$D$5:$D$2004,"Gift / free sample"))</f>
        <v/>
      </c>
      <c r="N201" s="8">
        <f>IF($A201="","",SUMIFS(Register!$G$5:$G$2004,Register!$B$5:$B$2004,$A201,Register!$D$5:$D$2004,"Stock adjustment (+)")-SUMIFS(Register!$G$5:$G$2004,Register!$B$5:$B$2004,$A201,Register!$D$5:$D$2004,"Stock adjustment (-)"))</f>
        <v/>
      </c>
      <c r="O201" s="8">
        <f>IF($A201="","",F201+I201-J201-K201-L201-M201+N201)</f>
        <v/>
      </c>
      <c r="P201" s="9">
        <f>IF($A201="","",O201*G201)</f>
        <v/>
      </c>
      <c r="Q201" s="8">
        <f>IF($A201="","",IF(O201&lt;0,"CHECK",IF(AND(H201&lt;&gt;"",O201&lt;=H201),"REORDER","OK")))</f>
        <v/>
      </c>
    </row>
    <row r="202">
      <c r="A202" s="6" t="n"/>
      <c r="B202" s="6" t="n"/>
      <c r="C202" s="6" t="n"/>
      <c r="D202" s="6" t="n"/>
      <c r="E202" s="6" t="n"/>
      <c r="F202" s="6" t="n"/>
      <c r="G202" s="7" t="n"/>
      <c r="H202" s="6" t="n"/>
      <c r="I202" s="8">
        <f>IF($A202="","",SUMIFS(Register!$G$5:$G$2004,Register!$B$5:$B$2004,$A202,Register!$D$5:$D$2004,"Purchase / inward")+SUMIFS(Register!$G$5:$G$2004,Register!$B$5:$B$2004,$A202,Register!$D$5:$D$2004,"Sales return (inward)"))</f>
        <v/>
      </c>
      <c r="J202" s="8">
        <f>IF($A202="","",SUMIFS(Register!$G$5:$G$2004,Register!$B$5:$B$2004,$A202,Register!$D$5:$D$2004,"Sale / outward")+SUMIFS(Register!$G$5:$G$2004,Register!$B$5:$B$2004,$A202,Register!$D$5:$D$2004,"Purchase return (outward)"))</f>
        <v/>
      </c>
      <c r="K202" s="8">
        <f>IF($A202="","",SUMIFS(Register!$G$5:$G$2004,Register!$B$5:$B$2004,$A202,Register!$D$5:$D$2004,"Lost / stolen / destroyed"))</f>
        <v/>
      </c>
      <c r="L202" s="8">
        <f>IF($A202="","",SUMIFS(Register!$G$5:$G$2004,Register!$B$5:$B$2004,$A202,Register!$D$5:$D$2004,"Written off (damaged / expired)"))</f>
        <v/>
      </c>
      <c r="M202" s="8">
        <f>IF($A202="","",SUMIFS(Register!$G$5:$G$2004,Register!$B$5:$B$2004,$A202,Register!$D$5:$D$2004,"Gift / free sample"))</f>
        <v/>
      </c>
      <c r="N202" s="8">
        <f>IF($A202="","",SUMIFS(Register!$G$5:$G$2004,Register!$B$5:$B$2004,$A202,Register!$D$5:$D$2004,"Stock adjustment (+)")-SUMIFS(Register!$G$5:$G$2004,Register!$B$5:$B$2004,$A202,Register!$D$5:$D$2004,"Stock adjustment (-)"))</f>
        <v/>
      </c>
      <c r="O202" s="8">
        <f>IF($A202="","",F202+I202-J202-K202-L202-M202+N202)</f>
        <v/>
      </c>
      <c r="P202" s="9">
        <f>IF($A202="","",O202*G202)</f>
        <v/>
      </c>
      <c r="Q202" s="8">
        <f>IF($A202="","",IF(O202&lt;0,"CHECK",IF(AND(H202&lt;&gt;"",O202&lt;=H202),"REORDER","OK")))</f>
        <v/>
      </c>
    </row>
    <row r="203">
      <c r="A203" s="6" t="n"/>
      <c r="B203" s="6" t="n"/>
      <c r="C203" s="6" t="n"/>
      <c r="D203" s="6" t="n"/>
      <c r="E203" s="6" t="n"/>
      <c r="F203" s="6" t="n"/>
      <c r="G203" s="7" t="n"/>
      <c r="H203" s="6" t="n"/>
      <c r="I203" s="8">
        <f>IF($A203="","",SUMIFS(Register!$G$5:$G$2004,Register!$B$5:$B$2004,$A203,Register!$D$5:$D$2004,"Purchase / inward")+SUMIFS(Register!$G$5:$G$2004,Register!$B$5:$B$2004,$A203,Register!$D$5:$D$2004,"Sales return (inward)"))</f>
        <v/>
      </c>
      <c r="J203" s="8">
        <f>IF($A203="","",SUMIFS(Register!$G$5:$G$2004,Register!$B$5:$B$2004,$A203,Register!$D$5:$D$2004,"Sale / outward")+SUMIFS(Register!$G$5:$G$2004,Register!$B$5:$B$2004,$A203,Register!$D$5:$D$2004,"Purchase return (outward)"))</f>
        <v/>
      </c>
      <c r="K203" s="8">
        <f>IF($A203="","",SUMIFS(Register!$G$5:$G$2004,Register!$B$5:$B$2004,$A203,Register!$D$5:$D$2004,"Lost / stolen / destroyed"))</f>
        <v/>
      </c>
      <c r="L203" s="8">
        <f>IF($A203="","",SUMIFS(Register!$G$5:$G$2004,Register!$B$5:$B$2004,$A203,Register!$D$5:$D$2004,"Written off (damaged / expired)"))</f>
        <v/>
      </c>
      <c r="M203" s="8">
        <f>IF($A203="","",SUMIFS(Register!$G$5:$G$2004,Register!$B$5:$B$2004,$A203,Register!$D$5:$D$2004,"Gift / free sample"))</f>
        <v/>
      </c>
      <c r="N203" s="8">
        <f>IF($A203="","",SUMIFS(Register!$G$5:$G$2004,Register!$B$5:$B$2004,$A203,Register!$D$5:$D$2004,"Stock adjustment (+)")-SUMIFS(Register!$G$5:$G$2004,Register!$B$5:$B$2004,$A203,Register!$D$5:$D$2004,"Stock adjustment (-)"))</f>
        <v/>
      </c>
      <c r="O203" s="8">
        <f>IF($A203="","",F203+I203-J203-K203-L203-M203+N203)</f>
        <v/>
      </c>
      <c r="P203" s="9">
        <f>IF($A203="","",O203*G203)</f>
        <v/>
      </c>
      <c r="Q203" s="8">
        <f>IF($A203="","",IF(O203&lt;0,"CHECK",IF(AND(H203&lt;&gt;"",O203&lt;=H203),"REORDER","OK")))</f>
        <v/>
      </c>
    </row>
    <row r="204">
      <c r="A204" s="6" t="n"/>
      <c r="B204" s="6" t="n"/>
      <c r="C204" s="6" t="n"/>
      <c r="D204" s="6" t="n"/>
      <c r="E204" s="6" t="n"/>
      <c r="F204" s="6" t="n"/>
      <c r="G204" s="7" t="n"/>
      <c r="H204" s="6" t="n"/>
      <c r="I204" s="8">
        <f>IF($A204="","",SUMIFS(Register!$G$5:$G$2004,Register!$B$5:$B$2004,$A204,Register!$D$5:$D$2004,"Purchase / inward")+SUMIFS(Register!$G$5:$G$2004,Register!$B$5:$B$2004,$A204,Register!$D$5:$D$2004,"Sales return (inward)"))</f>
        <v/>
      </c>
      <c r="J204" s="8">
        <f>IF($A204="","",SUMIFS(Register!$G$5:$G$2004,Register!$B$5:$B$2004,$A204,Register!$D$5:$D$2004,"Sale / outward")+SUMIFS(Register!$G$5:$G$2004,Register!$B$5:$B$2004,$A204,Register!$D$5:$D$2004,"Purchase return (outward)"))</f>
        <v/>
      </c>
      <c r="K204" s="8">
        <f>IF($A204="","",SUMIFS(Register!$G$5:$G$2004,Register!$B$5:$B$2004,$A204,Register!$D$5:$D$2004,"Lost / stolen / destroyed"))</f>
        <v/>
      </c>
      <c r="L204" s="8">
        <f>IF($A204="","",SUMIFS(Register!$G$5:$G$2004,Register!$B$5:$B$2004,$A204,Register!$D$5:$D$2004,"Written off (damaged / expired)"))</f>
        <v/>
      </c>
      <c r="M204" s="8">
        <f>IF($A204="","",SUMIFS(Register!$G$5:$G$2004,Register!$B$5:$B$2004,$A204,Register!$D$5:$D$2004,"Gift / free sample"))</f>
        <v/>
      </c>
      <c r="N204" s="8">
        <f>IF($A204="","",SUMIFS(Register!$G$5:$G$2004,Register!$B$5:$B$2004,$A204,Register!$D$5:$D$2004,"Stock adjustment (+)")-SUMIFS(Register!$G$5:$G$2004,Register!$B$5:$B$2004,$A204,Register!$D$5:$D$2004,"Stock adjustment (-)"))</f>
        <v/>
      </c>
      <c r="O204" s="8">
        <f>IF($A204="","",F204+I204-J204-K204-L204-M204+N204)</f>
        <v/>
      </c>
      <c r="P204" s="9">
        <f>IF($A204="","",O204*G204)</f>
        <v/>
      </c>
      <c r="Q204" s="8">
        <f>IF($A204="","",IF(O204&lt;0,"CHECK",IF(AND(H204&lt;&gt;"",O204&lt;=H204),"REORDER","OK")))</f>
        <v/>
      </c>
    </row>
    <row r="205">
      <c r="A205" s="6" t="n"/>
      <c r="B205" s="6" t="n"/>
      <c r="C205" s="6" t="n"/>
      <c r="D205" s="6" t="n"/>
      <c r="E205" s="6" t="n"/>
      <c r="F205" s="6" t="n"/>
      <c r="G205" s="7" t="n"/>
      <c r="H205" s="6" t="n"/>
      <c r="I205" s="8">
        <f>IF($A205="","",SUMIFS(Register!$G$5:$G$2004,Register!$B$5:$B$2004,$A205,Register!$D$5:$D$2004,"Purchase / inward")+SUMIFS(Register!$G$5:$G$2004,Register!$B$5:$B$2004,$A205,Register!$D$5:$D$2004,"Sales return (inward)"))</f>
        <v/>
      </c>
      <c r="J205" s="8">
        <f>IF($A205="","",SUMIFS(Register!$G$5:$G$2004,Register!$B$5:$B$2004,$A205,Register!$D$5:$D$2004,"Sale / outward")+SUMIFS(Register!$G$5:$G$2004,Register!$B$5:$B$2004,$A205,Register!$D$5:$D$2004,"Purchase return (outward)"))</f>
        <v/>
      </c>
      <c r="K205" s="8">
        <f>IF($A205="","",SUMIFS(Register!$G$5:$G$2004,Register!$B$5:$B$2004,$A205,Register!$D$5:$D$2004,"Lost / stolen / destroyed"))</f>
        <v/>
      </c>
      <c r="L205" s="8">
        <f>IF($A205="","",SUMIFS(Register!$G$5:$G$2004,Register!$B$5:$B$2004,$A205,Register!$D$5:$D$2004,"Written off (damaged / expired)"))</f>
        <v/>
      </c>
      <c r="M205" s="8">
        <f>IF($A205="","",SUMIFS(Register!$G$5:$G$2004,Register!$B$5:$B$2004,$A205,Register!$D$5:$D$2004,"Gift / free sample"))</f>
        <v/>
      </c>
      <c r="N205" s="8">
        <f>IF($A205="","",SUMIFS(Register!$G$5:$G$2004,Register!$B$5:$B$2004,$A205,Register!$D$5:$D$2004,"Stock adjustment (+)")-SUMIFS(Register!$G$5:$G$2004,Register!$B$5:$B$2004,$A205,Register!$D$5:$D$2004,"Stock adjustment (-)"))</f>
        <v/>
      </c>
      <c r="O205" s="8">
        <f>IF($A205="","",F205+I205-J205-K205-L205-M205+N205)</f>
        <v/>
      </c>
      <c r="P205" s="9">
        <f>IF($A205="","",O205*G205)</f>
        <v/>
      </c>
      <c r="Q205" s="8">
        <f>IF($A205="","",IF(O205&lt;0,"CHECK",IF(AND(H205&lt;&gt;"",O205&lt;=H205),"REORDER","OK")))</f>
        <v/>
      </c>
    </row>
    <row r="206">
      <c r="A206" s="6" t="n"/>
      <c r="B206" s="6" t="n"/>
      <c r="C206" s="6" t="n"/>
      <c r="D206" s="6" t="n"/>
      <c r="E206" s="6" t="n"/>
      <c r="F206" s="6" t="n"/>
      <c r="G206" s="7" t="n"/>
      <c r="H206" s="6" t="n"/>
      <c r="I206" s="8">
        <f>IF($A206="","",SUMIFS(Register!$G$5:$G$2004,Register!$B$5:$B$2004,$A206,Register!$D$5:$D$2004,"Purchase / inward")+SUMIFS(Register!$G$5:$G$2004,Register!$B$5:$B$2004,$A206,Register!$D$5:$D$2004,"Sales return (inward)"))</f>
        <v/>
      </c>
      <c r="J206" s="8">
        <f>IF($A206="","",SUMIFS(Register!$G$5:$G$2004,Register!$B$5:$B$2004,$A206,Register!$D$5:$D$2004,"Sale / outward")+SUMIFS(Register!$G$5:$G$2004,Register!$B$5:$B$2004,$A206,Register!$D$5:$D$2004,"Purchase return (outward)"))</f>
        <v/>
      </c>
      <c r="K206" s="8">
        <f>IF($A206="","",SUMIFS(Register!$G$5:$G$2004,Register!$B$5:$B$2004,$A206,Register!$D$5:$D$2004,"Lost / stolen / destroyed"))</f>
        <v/>
      </c>
      <c r="L206" s="8">
        <f>IF($A206="","",SUMIFS(Register!$G$5:$G$2004,Register!$B$5:$B$2004,$A206,Register!$D$5:$D$2004,"Written off (damaged / expired)"))</f>
        <v/>
      </c>
      <c r="M206" s="8">
        <f>IF($A206="","",SUMIFS(Register!$G$5:$G$2004,Register!$B$5:$B$2004,$A206,Register!$D$5:$D$2004,"Gift / free sample"))</f>
        <v/>
      </c>
      <c r="N206" s="8">
        <f>IF($A206="","",SUMIFS(Register!$G$5:$G$2004,Register!$B$5:$B$2004,$A206,Register!$D$5:$D$2004,"Stock adjustment (+)")-SUMIFS(Register!$G$5:$G$2004,Register!$B$5:$B$2004,$A206,Register!$D$5:$D$2004,"Stock adjustment (-)"))</f>
        <v/>
      </c>
      <c r="O206" s="8">
        <f>IF($A206="","",F206+I206-J206-K206-L206-M206+N206)</f>
        <v/>
      </c>
      <c r="P206" s="9">
        <f>IF($A206="","",O206*G206)</f>
        <v/>
      </c>
      <c r="Q206" s="8">
        <f>IF($A206="","",IF(O206&lt;0,"CHECK",IF(AND(H206&lt;&gt;"",O206&lt;=H206),"REORDER","OK")))</f>
        <v/>
      </c>
    </row>
    <row r="207">
      <c r="A207" s="6" t="n"/>
      <c r="B207" s="6" t="n"/>
      <c r="C207" s="6" t="n"/>
      <c r="D207" s="6" t="n"/>
      <c r="E207" s="6" t="n"/>
      <c r="F207" s="6" t="n"/>
      <c r="G207" s="7" t="n"/>
      <c r="H207" s="6" t="n"/>
      <c r="I207" s="8">
        <f>IF($A207="","",SUMIFS(Register!$G$5:$G$2004,Register!$B$5:$B$2004,$A207,Register!$D$5:$D$2004,"Purchase / inward")+SUMIFS(Register!$G$5:$G$2004,Register!$B$5:$B$2004,$A207,Register!$D$5:$D$2004,"Sales return (inward)"))</f>
        <v/>
      </c>
      <c r="J207" s="8">
        <f>IF($A207="","",SUMIFS(Register!$G$5:$G$2004,Register!$B$5:$B$2004,$A207,Register!$D$5:$D$2004,"Sale / outward")+SUMIFS(Register!$G$5:$G$2004,Register!$B$5:$B$2004,$A207,Register!$D$5:$D$2004,"Purchase return (outward)"))</f>
        <v/>
      </c>
      <c r="K207" s="8">
        <f>IF($A207="","",SUMIFS(Register!$G$5:$G$2004,Register!$B$5:$B$2004,$A207,Register!$D$5:$D$2004,"Lost / stolen / destroyed"))</f>
        <v/>
      </c>
      <c r="L207" s="8">
        <f>IF($A207="","",SUMIFS(Register!$G$5:$G$2004,Register!$B$5:$B$2004,$A207,Register!$D$5:$D$2004,"Written off (damaged / expired)"))</f>
        <v/>
      </c>
      <c r="M207" s="8">
        <f>IF($A207="","",SUMIFS(Register!$G$5:$G$2004,Register!$B$5:$B$2004,$A207,Register!$D$5:$D$2004,"Gift / free sample"))</f>
        <v/>
      </c>
      <c r="N207" s="8">
        <f>IF($A207="","",SUMIFS(Register!$G$5:$G$2004,Register!$B$5:$B$2004,$A207,Register!$D$5:$D$2004,"Stock adjustment (+)")-SUMIFS(Register!$G$5:$G$2004,Register!$B$5:$B$2004,$A207,Register!$D$5:$D$2004,"Stock adjustment (-)"))</f>
        <v/>
      </c>
      <c r="O207" s="8">
        <f>IF($A207="","",F207+I207-J207-K207-L207-M207+N207)</f>
        <v/>
      </c>
      <c r="P207" s="9">
        <f>IF($A207="","",O207*G207)</f>
        <v/>
      </c>
      <c r="Q207" s="8">
        <f>IF($A207="","",IF(O207&lt;0,"CHECK",IF(AND(H207&lt;&gt;"",O207&lt;=H207),"REORDER","OK")))</f>
        <v/>
      </c>
    </row>
    <row r="208">
      <c r="A208" s="6" t="n"/>
      <c r="B208" s="6" t="n"/>
      <c r="C208" s="6" t="n"/>
      <c r="D208" s="6" t="n"/>
      <c r="E208" s="6" t="n"/>
      <c r="F208" s="6" t="n"/>
      <c r="G208" s="7" t="n"/>
      <c r="H208" s="6" t="n"/>
      <c r="I208" s="8">
        <f>IF($A208="","",SUMIFS(Register!$G$5:$G$2004,Register!$B$5:$B$2004,$A208,Register!$D$5:$D$2004,"Purchase / inward")+SUMIFS(Register!$G$5:$G$2004,Register!$B$5:$B$2004,$A208,Register!$D$5:$D$2004,"Sales return (inward)"))</f>
        <v/>
      </c>
      <c r="J208" s="8">
        <f>IF($A208="","",SUMIFS(Register!$G$5:$G$2004,Register!$B$5:$B$2004,$A208,Register!$D$5:$D$2004,"Sale / outward")+SUMIFS(Register!$G$5:$G$2004,Register!$B$5:$B$2004,$A208,Register!$D$5:$D$2004,"Purchase return (outward)"))</f>
        <v/>
      </c>
      <c r="K208" s="8">
        <f>IF($A208="","",SUMIFS(Register!$G$5:$G$2004,Register!$B$5:$B$2004,$A208,Register!$D$5:$D$2004,"Lost / stolen / destroyed"))</f>
        <v/>
      </c>
      <c r="L208" s="8">
        <f>IF($A208="","",SUMIFS(Register!$G$5:$G$2004,Register!$B$5:$B$2004,$A208,Register!$D$5:$D$2004,"Written off (damaged / expired)"))</f>
        <v/>
      </c>
      <c r="M208" s="8">
        <f>IF($A208="","",SUMIFS(Register!$G$5:$G$2004,Register!$B$5:$B$2004,$A208,Register!$D$5:$D$2004,"Gift / free sample"))</f>
        <v/>
      </c>
      <c r="N208" s="8">
        <f>IF($A208="","",SUMIFS(Register!$G$5:$G$2004,Register!$B$5:$B$2004,$A208,Register!$D$5:$D$2004,"Stock adjustment (+)")-SUMIFS(Register!$G$5:$G$2004,Register!$B$5:$B$2004,$A208,Register!$D$5:$D$2004,"Stock adjustment (-)"))</f>
        <v/>
      </c>
      <c r="O208" s="8">
        <f>IF($A208="","",F208+I208-J208-K208-L208-M208+N208)</f>
        <v/>
      </c>
      <c r="P208" s="9">
        <f>IF($A208="","",O208*G208)</f>
        <v/>
      </c>
      <c r="Q208" s="8">
        <f>IF($A208="","",IF(O208&lt;0,"CHECK",IF(AND(H208&lt;&gt;"",O208&lt;=H208),"REORDER","OK")))</f>
        <v/>
      </c>
    </row>
    <row r="209">
      <c r="A209" s="6" t="n"/>
      <c r="B209" s="6" t="n"/>
      <c r="C209" s="6" t="n"/>
      <c r="D209" s="6" t="n"/>
      <c r="E209" s="6" t="n"/>
      <c r="F209" s="6" t="n"/>
      <c r="G209" s="7" t="n"/>
      <c r="H209" s="6" t="n"/>
      <c r="I209" s="8">
        <f>IF($A209="","",SUMIFS(Register!$G$5:$G$2004,Register!$B$5:$B$2004,$A209,Register!$D$5:$D$2004,"Purchase / inward")+SUMIFS(Register!$G$5:$G$2004,Register!$B$5:$B$2004,$A209,Register!$D$5:$D$2004,"Sales return (inward)"))</f>
        <v/>
      </c>
      <c r="J209" s="8">
        <f>IF($A209="","",SUMIFS(Register!$G$5:$G$2004,Register!$B$5:$B$2004,$A209,Register!$D$5:$D$2004,"Sale / outward")+SUMIFS(Register!$G$5:$G$2004,Register!$B$5:$B$2004,$A209,Register!$D$5:$D$2004,"Purchase return (outward)"))</f>
        <v/>
      </c>
      <c r="K209" s="8">
        <f>IF($A209="","",SUMIFS(Register!$G$5:$G$2004,Register!$B$5:$B$2004,$A209,Register!$D$5:$D$2004,"Lost / stolen / destroyed"))</f>
        <v/>
      </c>
      <c r="L209" s="8">
        <f>IF($A209="","",SUMIFS(Register!$G$5:$G$2004,Register!$B$5:$B$2004,$A209,Register!$D$5:$D$2004,"Written off (damaged / expired)"))</f>
        <v/>
      </c>
      <c r="M209" s="8">
        <f>IF($A209="","",SUMIFS(Register!$G$5:$G$2004,Register!$B$5:$B$2004,$A209,Register!$D$5:$D$2004,"Gift / free sample"))</f>
        <v/>
      </c>
      <c r="N209" s="8">
        <f>IF($A209="","",SUMIFS(Register!$G$5:$G$2004,Register!$B$5:$B$2004,$A209,Register!$D$5:$D$2004,"Stock adjustment (+)")-SUMIFS(Register!$G$5:$G$2004,Register!$B$5:$B$2004,$A209,Register!$D$5:$D$2004,"Stock adjustment (-)"))</f>
        <v/>
      </c>
      <c r="O209" s="8">
        <f>IF($A209="","",F209+I209-J209-K209-L209-M209+N209)</f>
        <v/>
      </c>
      <c r="P209" s="9">
        <f>IF($A209="","",O209*G209)</f>
        <v/>
      </c>
      <c r="Q209" s="8">
        <f>IF($A209="","",IF(O209&lt;0,"CHECK",IF(AND(H209&lt;&gt;"",O209&lt;=H209),"REORDER","OK")))</f>
        <v/>
      </c>
    </row>
    <row r="210">
      <c r="A210" s="6" t="n"/>
      <c r="B210" s="6" t="n"/>
      <c r="C210" s="6" t="n"/>
      <c r="D210" s="6" t="n"/>
      <c r="E210" s="6" t="n"/>
      <c r="F210" s="6" t="n"/>
      <c r="G210" s="7" t="n"/>
      <c r="H210" s="6" t="n"/>
      <c r="I210" s="8">
        <f>IF($A210="","",SUMIFS(Register!$G$5:$G$2004,Register!$B$5:$B$2004,$A210,Register!$D$5:$D$2004,"Purchase / inward")+SUMIFS(Register!$G$5:$G$2004,Register!$B$5:$B$2004,$A210,Register!$D$5:$D$2004,"Sales return (inward)"))</f>
        <v/>
      </c>
      <c r="J210" s="8">
        <f>IF($A210="","",SUMIFS(Register!$G$5:$G$2004,Register!$B$5:$B$2004,$A210,Register!$D$5:$D$2004,"Sale / outward")+SUMIFS(Register!$G$5:$G$2004,Register!$B$5:$B$2004,$A210,Register!$D$5:$D$2004,"Purchase return (outward)"))</f>
        <v/>
      </c>
      <c r="K210" s="8">
        <f>IF($A210="","",SUMIFS(Register!$G$5:$G$2004,Register!$B$5:$B$2004,$A210,Register!$D$5:$D$2004,"Lost / stolen / destroyed"))</f>
        <v/>
      </c>
      <c r="L210" s="8">
        <f>IF($A210="","",SUMIFS(Register!$G$5:$G$2004,Register!$B$5:$B$2004,$A210,Register!$D$5:$D$2004,"Written off (damaged / expired)"))</f>
        <v/>
      </c>
      <c r="M210" s="8">
        <f>IF($A210="","",SUMIFS(Register!$G$5:$G$2004,Register!$B$5:$B$2004,$A210,Register!$D$5:$D$2004,"Gift / free sample"))</f>
        <v/>
      </c>
      <c r="N210" s="8">
        <f>IF($A210="","",SUMIFS(Register!$G$5:$G$2004,Register!$B$5:$B$2004,$A210,Register!$D$5:$D$2004,"Stock adjustment (+)")-SUMIFS(Register!$G$5:$G$2004,Register!$B$5:$B$2004,$A210,Register!$D$5:$D$2004,"Stock adjustment (-)"))</f>
        <v/>
      </c>
      <c r="O210" s="8">
        <f>IF($A210="","",F210+I210-J210-K210-L210-M210+N210)</f>
        <v/>
      </c>
      <c r="P210" s="9">
        <f>IF($A210="","",O210*G210)</f>
        <v/>
      </c>
      <c r="Q210" s="8">
        <f>IF($A210="","",IF(O210&lt;0,"CHECK",IF(AND(H210&lt;&gt;"",O210&lt;=H210),"REORDER","OK")))</f>
        <v/>
      </c>
    </row>
    <row r="211">
      <c r="A211" s="6" t="n"/>
      <c r="B211" s="6" t="n"/>
      <c r="C211" s="6" t="n"/>
      <c r="D211" s="6" t="n"/>
      <c r="E211" s="6" t="n"/>
      <c r="F211" s="6" t="n"/>
      <c r="G211" s="7" t="n"/>
      <c r="H211" s="6" t="n"/>
      <c r="I211" s="8">
        <f>IF($A211="","",SUMIFS(Register!$G$5:$G$2004,Register!$B$5:$B$2004,$A211,Register!$D$5:$D$2004,"Purchase / inward")+SUMIFS(Register!$G$5:$G$2004,Register!$B$5:$B$2004,$A211,Register!$D$5:$D$2004,"Sales return (inward)"))</f>
        <v/>
      </c>
      <c r="J211" s="8">
        <f>IF($A211="","",SUMIFS(Register!$G$5:$G$2004,Register!$B$5:$B$2004,$A211,Register!$D$5:$D$2004,"Sale / outward")+SUMIFS(Register!$G$5:$G$2004,Register!$B$5:$B$2004,$A211,Register!$D$5:$D$2004,"Purchase return (outward)"))</f>
        <v/>
      </c>
      <c r="K211" s="8">
        <f>IF($A211="","",SUMIFS(Register!$G$5:$G$2004,Register!$B$5:$B$2004,$A211,Register!$D$5:$D$2004,"Lost / stolen / destroyed"))</f>
        <v/>
      </c>
      <c r="L211" s="8">
        <f>IF($A211="","",SUMIFS(Register!$G$5:$G$2004,Register!$B$5:$B$2004,$A211,Register!$D$5:$D$2004,"Written off (damaged / expired)"))</f>
        <v/>
      </c>
      <c r="M211" s="8">
        <f>IF($A211="","",SUMIFS(Register!$G$5:$G$2004,Register!$B$5:$B$2004,$A211,Register!$D$5:$D$2004,"Gift / free sample"))</f>
        <v/>
      </c>
      <c r="N211" s="8">
        <f>IF($A211="","",SUMIFS(Register!$G$5:$G$2004,Register!$B$5:$B$2004,$A211,Register!$D$5:$D$2004,"Stock adjustment (+)")-SUMIFS(Register!$G$5:$G$2004,Register!$B$5:$B$2004,$A211,Register!$D$5:$D$2004,"Stock adjustment (-)"))</f>
        <v/>
      </c>
      <c r="O211" s="8">
        <f>IF($A211="","",F211+I211-J211-K211-L211-M211+N211)</f>
        <v/>
      </c>
      <c r="P211" s="9">
        <f>IF($A211="","",O211*G211)</f>
        <v/>
      </c>
      <c r="Q211" s="8">
        <f>IF($A211="","",IF(O211&lt;0,"CHECK",IF(AND(H211&lt;&gt;"",O211&lt;=H211),"REORDER","OK")))</f>
        <v/>
      </c>
    </row>
    <row r="212">
      <c r="A212" s="6" t="n"/>
      <c r="B212" s="6" t="n"/>
      <c r="C212" s="6" t="n"/>
      <c r="D212" s="6" t="n"/>
      <c r="E212" s="6" t="n"/>
      <c r="F212" s="6" t="n"/>
      <c r="G212" s="7" t="n"/>
      <c r="H212" s="6" t="n"/>
      <c r="I212" s="8">
        <f>IF($A212="","",SUMIFS(Register!$G$5:$G$2004,Register!$B$5:$B$2004,$A212,Register!$D$5:$D$2004,"Purchase / inward")+SUMIFS(Register!$G$5:$G$2004,Register!$B$5:$B$2004,$A212,Register!$D$5:$D$2004,"Sales return (inward)"))</f>
        <v/>
      </c>
      <c r="J212" s="8">
        <f>IF($A212="","",SUMIFS(Register!$G$5:$G$2004,Register!$B$5:$B$2004,$A212,Register!$D$5:$D$2004,"Sale / outward")+SUMIFS(Register!$G$5:$G$2004,Register!$B$5:$B$2004,$A212,Register!$D$5:$D$2004,"Purchase return (outward)"))</f>
        <v/>
      </c>
      <c r="K212" s="8">
        <f>IF($A212="","",SUMIFS(Register!$G$5:$G$2004,Register!$B$5:$B$2004,$A212,Register!$D$5:$D$2004,"Lost / stolen / destroyed"))</f>
        <v/>
      </c>
      <c r="L212" s="8">
        <f>IF($A212="","",SUMIFS(Register!$G$5:$G$2004,Register!$B$5:$B$2004,$A212,Register!$D$5:$D$2004,"Written off (damaged / expired)"))</f>
        <v/>
      </c>
      <c r="M212" s="8">
        <f>IF($A212="","",SUMIFS(Register!$G$5:$G$2004,Register!$B$5:$B$2004,$A212,Register!$D$5:$D$2004,"Gift / free sample"))</f>
        <v/>
      </c>
      <c r="N212" s="8">
        <f>IF($A212="","",SUMIFS(Register!$G$5:$G$2004,Register!$B$5:$B$2004,$A212,Register!$D$5:$D$2004,"Stock adjustment (+)")-SUMIFS(Register!$G$5:$G$2004,Register!$B$5:$B$2004,$A212,Register!$D$5:$D$2004,"Stock adjustment (-)"))</f>
        <v/>
      </c>
      <c r="O212" s="8">
        <f>IF($A212="","",F212+I212-J212-K212-L212-M212+N212)</f>
        <v/>
      </c>
      <c r="P212" s="9">
        <f>IF($A212="","",O212*G212)</f>
        <v/>
      </c>
      <c r="Q212" s="8">
        <f>IF($A212="","",IF(O212&lt;0,"CHECK",IF(AND(H212&lt;&gt;"",O212&lt;=H212),"REORDER","OK")))</f>
        <v/>
      </c>
    </row>
    <row r="213">
      <c r="A213" s="6" t="n"/>
      <c r="B213" s="6" t="n"/>
      <c r="C213" s="6" t="n"/>
      <c r="D213" s="6" t="n"/>
      <c r="E213" s="6" t="n"/>
      <c r="F213" s="6" t="n"/>
      <c r="G213" s="7" t="n"/>
      <c r="H213" s="6" t="n"/>
      <c r="I213" s="8">
        <f>IF($A213="","",SUMIFS(Register!$G$5:$G$2004,Register!$B$5:$B$2004,$A213,Register!$D$5:$D$2004,"Purchase / inward")+SUMIFS(Register!$G$5:$G$2004,Register!$B$5:$B$2004,$A213,Register!$D$5:$D$2004,"Sales return (inward)"))</f>
        <v/>
      </c>
      <c r="J213" s="8">
        <f>IF($A213="","",SUMIFS(Register!$G$5:$G$2004,Register!$B$5:$B$2004,$A213,Register!$D$5:$D$2004,"Sale / outward")+SUMIFS(Register!$G$5:$G$2004,Register!$B$5:$B$2004,$A213,Register!$D$5:$D$2004,"Purchase return (outward)"))</f>
        <v/>
      </c>
      <c r="K213" s="8">
        <f>IF($A213="","",SUMIFS(Register!$G$5:$G$2004,Register!$B$5:$B$2004,$A213,Register!$D$5:$D$2004,"Lost / stolen / destroyed"))</f>
        <v/>
      </c>
      <c r="L213" s="8">
        <f>IF($A213="","",SUMIFS(Register!$G$5:$G$2004,Register!$B$5:$B$2004,$A213,Register!$D$5:$D$2004,"Written off (damaged / expired)"))</f>
        <v/>
      </c>
      <c r="M213" s="8">
        <f>IF($A213="","",SUMIFS(Register!$G$5:$G$2004,Register!$B$5:$B$2004,$A213,Register!$D$5:$D$2004,"Gift / free sample"))</f>
        <v/>
      </c>
      <c r="N213" s="8">
        <f>IF($A213="","",SUMIFS(Register!$G$5:$G$2004,Register!$B$5:$B$2004,$A213,Register!$D$5:$D$2004,"Stock adjustment (+)")-SUMIFS(Register!$G$5:$G$2004,Register!$B$5:$B$2004,$A213,Register!$D$5:$D$2004,"Stock adjustment (-)"))</f>
        <v/>
      </c>
      <c r="O213" s="8">
        <f>IF($A213="","",F213+I213-J213-K213-L213-M213+N213)</f>
        <v/>
      </c>
      <c r="P213" s="9">
        <f>IF($A213="","",O213*G213)</f>
        <v/>
      </c>
      <c r="Q213" s="8">
        <f>IF($A213="","",IF(O213&lt;0,"CHECK",IF(AND(H213&lt;&gt;"",O213&lt;=H213),"REORDER","OK")))</f>
        <v/>
      </c>
    </row>
    <row r="214">
      <c r="A214" s="6" t="n"/>
      <c r="B214" s="6" t="n"/>
      <c r="C214" s="6" t="n"/>
      <c r="D214" s="6" t="n"/>
      <c r="E214" s="6" t="n"/>
      <c r="F214" s="6" t="n"/>
      <c r="G214" s="7" t="n"/>
      <c r="H214" s="6" t="n"/>
      <c r="I214" s="8">
        <f>IF($A214="","",SUMIFS(Register!$G$5:$G$2004,Register!$B$5:$B$2004,$A214,Register!$D$5:$D$2004,"Purchase / inward")+SUMIFS(Register!$G$5:$G$2004,Register!$B$5:$B$2004,$A214,Register!$D$5:$D$2004,"Sales return (inward)"))</f>
        <v/>
      </c>
      <c r="J214" s="8">
        <f>IF($A214="","",SUMIFS(Register!$G$5:$G$2004,Register!$B$5:$B$2004,$A214,Register!$D$5:$D$2004,"Sale / outward")+SUMIFS(Register!$G$5:$G$2004,Register!$B$5:$B$2004,$A214,Register!$D$5:$D$2004,"Purchase return (outward)"))</f>
        <v/>
      </c>
      <c r="K214" s="8">
        <f>IF($A214="","",SUMIFS(Register!$G$5:$G$2004,Register!$B$5:$B$2004,$A214,Register!$D$5:$D$2004,"Lost / stolen / destroyed"))</f>
        <v/>
      </c>
      <c r="L214" s="8">
        <f>IF($A214="","",SUMIFS(Register!$G$5:$G$2004,Register!$B$5:$B$2004,$A214,Register!$D$5:$D$2004,"Written off (damaged / expired)"))</f>
        <v/>
      </c>
      <c r="M214" s="8">
        <f>IF($A214="","",SUMIFS(Register!$G$5:$G$2004,Register!$B$5:$B$2004,$A214,Register!$D$5:$D$2004,"Gift / free sample"))</f>
        <v/>
      </c>
      <c r="N214" s="8">
        <f>IF($A214="","",SUMIFS(Register!$G$5:$G$2004,Register!$B$5:$B$2004,$A214,Register!$D$5:$D$2004,"Stock adjustment (+)")-SUMIFS(Register!$G$5:$G$2004,Register!$B$5:$B$2004,$A214,Register!$D$5:$D$2004,"Stock adjustment (-)"))</f>
        <v/>
      </c>
      <c r="O214" s="8">
        <f>IF($A214="","",F214+I214-J214-K214-L214-M214+N214)</f>
        <v/>
      </c>
      <c r="P214" s="9">
        <f>IF($A214="","",O214*G214)</f>
        <v/>
      </c>
      <c r="Q214" s="8">
        <f>IF($A214="","",IF(O214&lt;0,"CHECK",IF(AND(H214&lt;&gt;"",O214&lt;=H214),"REORDER","OK")))</f>
        <v/>
      </c>
    </row>
    <row r="215">
      <c r="A215" s="6" t="n"/>
      <c r="B215" s="6" t="n"/>
      <c r="C215" s="6" t="n"/>
      <c r="D215" s="6" t="n"/>
      <c r="E215" s="6" t="n"/>
      <c r="F215" s="6" t="n"/>
      <c r="G215" s="7" t="n"/>
      <c r="H215" s="6" t="n"/>
      <c r="I215" s="8">
        <f>IF($A215="","",SUMIFS(Register!$G$5:$G$2004,Register!$B$5:$B$2004,$A215,Register!$D$5:$D$2004,"Purchase / inward")+SUMIFS(Register!$G$5:$G$2004,Register!$B$5:$B$2004,$A215,Register!$D$5:$D$2004,"Sales return (inward)"))</f>
        <v/>
      </c>
      <c r="J215" s="8">
        <f>IF($A215="","",SUMIFS(Register!$G$5:$G$2004,Register!$B$5:$B$2004,$A215,Register!$D$5:$D$2004,"Sale / outward")+SUMIFS(Register!$G$5:$G$2004,Register!$B$5:$B$2004,$A215,Register!$D$5:$D$2004,"Purchase return (outward)"))</f>
        <v/>
      </c>
      <c r="K215" s="8">
        <f>IF($A215="","",SUMIFS(Register!$G$5:$G$2004,Register!$B$5:$B$2004,$A215,Register!$D$5:$D$2004,"Lost / stolen / destroyed"))</f>
        <v/>
      </c>
      <c r="L215" s="8">
        <f>IF($A215="","",SUMIFS(Register!$G$5:$G$2004,Register!$B$5:$B$2004,$A215,Register!$D$5:$D$2004,"Written off (damaged / expired)"))</f>
        <v/>
      </c>
      <c r="M215" s="8">
        <f>IF($A215="","",SUMIFS(Register!$G$5:$G$2004,Register!$B$5:$B$2004,$A215,Register!$D$5:$D$2004,"Gift / free sample"))</f>
        <v/>
      </c>
      <c r="N215" s="8">
        <f>IF($A215="","",SUMIFS(Register!$G$5:$G$2004,Register!$B$5:$B$2004,$A215,Register!$D$5:$D$2004,"Stock adjustment (+)")-SUMIFS(Register!$G$5:$G$2004,Register!$B$5:$B$2004,$A215,Register!$D$5:$D$2004,"Stock adjustment (-)"))</f>
        <v/>
      </c>
      <c r="O215" s="8">
        <f>IF($A215="","",F215+I215-J215-K215-L215-M215+N215)</f>
        <v/>
      </c>
      <c r="P215" s="9">
        <f>IF($A215="","",O215*G215)</f>
        <v/>
      </c>
      <c r="Q215" s="8">
        <f>IF($A215="","",IF(O215&lt;0,"CHECK",IF(AND(H215&lt;&gt;"",O215&lt;=H215),"REORDER","OK")))</f>
        <v/>
      </c>
    </row>
    <row r="216">
      <c r="A216" s="6" t="n"/>
      <c r="B216" s="6" t="n"/>
      <c r="C216" s="6" t="n"/>
      <c r="D216" s="6" t="n"/>
      <c r="E216" s="6" t="n"/>
      <c r="F216" s="6" t="n"/>
      <c r="G216" s="7" t="n"/>
      <c r="H216" s="6" t="n"/>
      <c r="I216" s="8">
        <f>IF($A216="","",SUMIFS(Register!$G$5:$G$2004,Register!$B$5:$B$2004,$A216,Register!$D$5:$D$2004,"Purchase / inward")+SUMIFS(Register!$G$5:$G$2004,Register!$B$5:$B$2004,$A216,Register!$D$5:$D$2004,"Sales return (inward)"))</f>
        <v/>
      </c>
      <c r="J216" s="8">
        <f>IF($A216="","",SUMIFS(Register!$G$5:$G$2004,Register!$B$5:$B$2004,$A216,Register!$D$5:$D$2004,"Sale / outward")+SUMIFS(Register!$G$5:$G$2004,Register!$B$5:$B$2004,$A216,Register!$D$5:$D$2004,"Purchase return (outward)"))</f>
        <v/>
      </c>
      <c r="K216" s="8">
        <f>IF($A216="","",SUMIFS(Register!$G$5:$G$2004,Register!$B$5:$B$2004,$A216,Register!$D$5:$D$2004,"Lost / stolen / destroyed"))</f>
        <v/>
      </c>
      <c r="L216" s="8">
        <f>IF($A216="","",SUMIFS(Register!$G$5:$G$2004,Register!$B$5:$B$2004,$A216,Register!$D$5:$D$2004,"Written off (damaged / expired)"))</f>
        <v/>
      </c>
      <c r="M216" s="8">
        <f>IF($A216="","",SUMIFS(Register!$G$5:$G$2004,Register!$B$5:$B$2004,$A216,Register!$D$5:$D$2004,"Gift / free sample"))</f>
        <v/>
      </c>
      <c r="N216" s="8">
        <f>IF($A216="","",SUMIFS(Register!$G$5:$G$2004,Register!$B$5:$B$2004,$A216,Register!$D$5:$D$2004,"Stock adjustment (+)")-SUMIFS(Register!$G$5:$G$2004,Register!$B$5:$B$2004,$A216,Register!$D$5:$D$2004,"Stock adjustment (-)"))</f>
        <v/>
      </c>
      <c r="O216" s="8">
        <f>IF($A216="","",F216+I216-J216-K216-L216-M216+N216)</f>
        <v/>
      </c>
      <c r="P216" s="9">
        <f>IF($A216="","",O216*G216)</f>
        <v/>
      </c>
      <c r="Q216" s="8">
        <f>IF($A216="","",IF(O216&lt;0,"CHECK",IF(AND(H216&lt;&gt;"",O216&lt;=H216),"REORDER","OK")))</f>
        <v/>
      </c>
    </row>
    <row r="217">
      <c r="A217" s="6" t="n"/>
      <c r="B217" s="6" t="n"/>
      <c r="C217" s="6" t="n"/>
      <c r="D217" s="6" t="n"/>
      <c r="E217" s="6" t="n"/>
      <c r="F217" s="6" t="n"/>
      <c r="G217" s="7" t="n"/>
      <c r="H217" s="6" t="n"/>
      <c r="I217" s="8">
        <f>IF($A217="","",SUMIFS(Register!$G$5:$G$2004,Register!$B$5:$B$2004,$A217,Register!$D$5:$D$2004,"Purchase / inward")+SUMIFS(Register!$G$5:$G$2004,Register!$B$5:$B$2004,$A217,Register!$D$5:$D$2004,"Sales return (inward)"))</f>
        <v/>
      </c>
      <c r="J217" s="8">
        <f>IF($A217="","",SUMIFS(Register!$G$5:$G$2004,Register!$B$5:$B$2004,$A217,Register!$D$5:$D$2004,"Sale / outward")+SUMIFS(Register!$G$5:$G$2004,Register!$B$5:$B$2004,$A217,Register!$D$5:$D$2004,"Purchase return (outward)"))</f>
        <v/>
      </c>
      <c r="K217" s="8">
        <f>IF($A217="","",SUMIFS(Register!$G$5:$G$2004,Register!$B$5:$B$2004,$A217,Register!$D$5:$D$2004,"Lost / stolen / destroyed"))</f>
        <v/>
      </c>
      <c r="L217" s="8">
        <f>IF($A217="","",SUMIFS(Register!$G$5:$G$2004,Register!$B$5:$B$2004,$A217,Register!$D$5:$D$2004,"Written off (damaged / expired)"))</f>
        <v/>
      </c>
      <c r="M217" s="8">
        <f>IF($A217="","",SUMIFS(Register!$G$5:$G$2004,Register!$B$5:$B$2004,$A217,Register!$D$5:$D$2004,"Gift / free sample"))</f>
        <v/>
      </c>
      <c r="N217" s="8">
        <f>IF($A217="","",SUMIFS(Register!$G$5:$G$2004,Register!$B$5:$B$2004,$A217,Register!$D$5:$D$2004,"Stock adjustment (+)")-SUMIFS(Register!$G$5:$G$2004,Register!$B$5:$B$2004,$A217,Register!$D$5:$D$2004,"Stock adjustment (-)"))</f>
        <v/>
      </c>
      <c r="O217" s="8">
        <f>IF($A217="","",F217+I217-J217-K217-L217-M217+N217)</f>
        <v/>
      </c>
      <c r="P217" s="9">
        <f>IF($A217="","",O217*G217)</f>
        <v/>
      </c>
      <c r="Q217" s="8">
        <f>IF($A217="","",IF(O217&lt;0,"CHECK",IF(AND(H217&lt;&gt;"",O217&lt;=H217),"REORDER","OK")))</f>
        <v/>
      </c>
    </row>
    <row r="218">
      <c r="A218" s="6" t="n"/>
      <c r="B218" s="6" t="n"/>
      <c r="C218" s="6" t="n"/>
      <c r="D218" s="6" t="n"/>
      <c r="E218" s="6" t="n"/>
      <c r="F218" s="6" t="n"/>
      <c r="G218" s="7" t="n"/>
      <c r="H218" s="6" t="n"/>
      <c r="I218" s="8">
        <f>IF($A218="","",SUMIFS(Register!$G$5:$G$2004,Register!$B$5:$B$2004,$A218,Register!$D$5:$D$2004,"Purchase / inward")+SUMIFS(Register!$G$5:$G$2004,Register!$B$5:$B$2004,$A218,Register!$D$5:$D$2004,"Sales return (inward)"))</f>
        <v/>
      </c>
      <c r="J218" s="8">
        <f>IF($A218="","",SUMIFS(Register!$G$5:$G$2004,Register!$B$5:$B$2004,$A218,Register!$D$5:$D$2004,"Sale / outward")+SUMIFS(Register!$G$5:$G$2004,Register!$B$5:$B$2004,$A218,Register!$D$5:$D$2004,"Purchase return (outward)"))</f>
        <v/>
      </c>
      <c r="K218" s="8">
        <f>IF($A218="","",SUMIFS(Register!$G$5:$G$2004,Register!$B$5:$B$2004,$A218,Register!$D$5:$D$2004,"Lost / stolen / destroyed"))</f>
        <v/>
      </c>
      <c r="L218" s="8">
        <f>IF($A218="","",SUMIFS(Register!$G$5:$G$2004,Register!$B$5:$B$2004,$A218,Register!$D$5:$D$2004,"Written off (damaged / expired)"))</f>
        <v/>
      </c>
      <c r="M218" s="8">
        <f>IF($A218="","",SUMIFS(Register!$G$5:$G$2004,Register!$B$5:$B$2004,$A218,Register!$D$5:$D$2004,"Gift / free sample"))</f>
        <v/>
      </c>
      <c r="N218" s="8">
        <f>IF($A218="","",SUMIFS(Register!$G$5:$G$2004,Register!$B$5:$B$2004,$A218,Register!$D$5:$D$2004,"Stock adjustment (+)")-SUMIFS(Register!$G$5:$G$2004,Register!$B$5:$B$2004,$A218,Register!$D$5:$D$2004,"Stock adjustment (-)"))</f>
        <v/>
      </c>
      <c r="O218" s="8">
        <f>IF($A218="","",F218+I218-J218-K218-L218-M218+N218)</f>
        <v/>
      </c>
      <c r="P218" s="9">
        <f>IF($A218="","",O218*G218)</f>
        <v/>
      </c>
      <c r="Q218" s="8">
        <f>IF($A218="","",IF(O218&lt;0,"CHECK",IF(AND(H218&lt;&gt;"",O218&lt;=H218),"REORDER","OK")))</f>
        <v/>
      </c>
    </row>
    <row r="219">
      <c r="A219" s="6" t="n"/>
      <c r="B219" s="6" t="n"/>
      <c r="C219" s="6" t="n"/>
      <c r="D219" s="6" t="n"/>
      <c r="E219" s="6" t="n"/>
      <c r="F219" s="6" t="n"/>
      <c r="G219" s="7" t="n"/>
      <c r="H219" s="6" t="n"/>
      <c r="I219" s="8">
        <f>IF($A219="","",SUMIFS(Register!$G$5:$G$2004,Register!$B$5:$B$2004,$A219,Register!$D$5:$D$2004,"Purchase / inward")+SUMIFS(Register!$G$5:$G$2004,Register!$B$5:$B$2004,$A219,Register!$D$5:$D$2004,"Sales return (inward)"))</f>
        <v/>
      </c>
      <c r="J219" s="8">
        <f>IF($A219="","",SUMIFS(Register!$G$5:$G$2004,Register!$B$5:$B$2004,$A219,Register!$D$5:$D$2004,"Sale / outward")+SUMIFS(Register!$G$5:$G$2004,Register!$B$5:$B$2004,$A219,Register!$D$5:$D$2004,"Purchase return (outward)"))</f>
        <v/>
      </c>
      <c r="K219" s="8">
        <f>IF($A219="","",SUMIFS(Register!$G$5:$G$2004,Register!$B$5:$B$2004,$A219,Register!$D$5:$D$2004,"Lost / stolen / destroyed"))</f>
        <v/>
      </c>
      <c r="L219" s="8">
        <f>IF($A219="","",SUMIFS(Register!$G$5:$G$2004,Register!$B$5:$B$2004,$A219,Register!$D$5:$D$2004,"Written off (damaged / expired)"))</f>
        <v/>
      </c>
      <c r="M219" s="8">
        <f>IF($A219="","",SUMIFS(Register!$G$5:$G$2004,Register!$B$5:$B$2004,$A219,Register!$D$5:$D$2004,"Gift / free sample"))</f>
        <v/>
      </c>
      <c r="N219" s="8">
        <f>IF($A219="","",SUMIFS(Register!$G$5:$G$2004,Register!$B$5:$B$2004,$A219,Register!$D$5:$D$2004,"Stock adjustment (+)")-SUMIFS(Register!$G$5:$G$2004,Register!$B$5:$B$2004,$A219,Register!$D$5:$D$2004,"Stock adjustment (-)"))</f>
        <v/>
      </c>
      <c r="O219" s="8">
        <f>IF($A219="","",F219+I219-J219-K219-L219-M219+N219)</f>
        <v/>
      </c>
      <c r="P219" s="9">
        <f>IF($A219="","",O219*G219)</f>
        <v/>
      </c>
      <c r="Q219" s="8">
        <f>IF($A219="","",IF(O219&lt;0,"CHECK",IF(AND(H219&lt;&gt;"",O219&lt;=H219),"REORDER","OK")))</f>
        <v/>
      </c>
    </row>
    <row r="220">
      <c r="A220" s="6" t="n"/>
      <c r="B220" s="6" t="n"/>
      <c r="C220" s="6" t="n"/>
      <c r="D220" s="6" t="n"/>
      <c r="E220" s="6" t="n"/>
      <c r="F220" s="6" t="n"/>
      <c r="G220" s="7" t="n"/>
      <c r="H220" s="6" t="n"/>
      <c r="I220" s="8">
        <f>IF($A220="","",SUMIFS(Register!$G$5:$G$2004,Register!$B$5:$B$2004,$A220,Register!$D$5:$D$2004,"Purchase / inward")+SUMIFS(Register!$G$5:$G$2004,Register!$B$5:$B$2004,$A220,Register!$D$5:$D$2004,"Sales return (inward)"))</f>
        <v/>
      </c>
      <c r="J220" s="8">
        <f>IF($A220="","",SUMIFS(Register!$G$5:$G$2004,Register!$B$5:$B$2004,$A220,Register!$D$5:$D$2004,"Sale / outward")+SUMIFS(Register!$G$5:$G$2004,Register!$B$5:$B$2004,$A220,Register!$D$5:$D$2004,"Purchase return (outward)"))</f>
        <v/>
      </c>
      <c r="K220" s="8">
        <f>IF($A220="","",SUMIFS(Register!$G$5:$G$2004,Register!$B$5:$B$2004,$A220,Register!$D$5:$D$2004,"Lost / stolen / destroyed"))</f>
        <v/>
      </c>
      <c r="L220" s="8">
        <f>IF($A220="","",SUMIFS(Register!$G$5:$G$2004,Register!$B$5:$B$2004,$A220,Register!$D$5:$D$2004,"Written off (damaged / expired)"))</f>
        <v/>
      </c>
      <c r="M220" s="8">
        <f>IF($A220="","",SUMIFS(Register!$G$5:$G$2004,Register!$B$5:$B$2004,$A220,Register!$D$5:$D$2004,"Gift / free sample"))</f>
        <v/>
      </c>
      <c r="N220" s="8">
        <f>IF($A220="","",SUMIFS(Register!$G$5:$G$2004,Register!$B$5:$B$2004,$A220,Register!$D$5:$D$2004,"Stock adjustment (+)")-SUMIFS(Register!$G$5:$G$2004,Register!$B$5:$B$2004,$A220,Register!$D$5:$D$2004,"Stock adjustment (-)"))</f>
        <v/>
      </c>
      <c r="O220" s="8">
        <f>IF($A220="","",F220+I220-J220-K220-L220-M220+N220)</f>
        <v/>
      </c>
      <c r="P220" s="9">
        <f>IF($A220="","",O220*G220)</f>
        <v/>
      </c>
      <c r="Q220" s="8">
        <f>IF($A220="","",IF(O220&lt;0,"CHECK",IF(AND(H220&lt;&gt;"",O220&lt;=H220),"REORDER","OK")))</f>
        <v/>
      </c>
    </row>
    <row r="221">
      <c r="A221" s="6" t="n"/>
      <c r="B221" s="6" t="n"/>
      <c r="C221" s="6" t="n"/>
      <c r="D221" s="6" t="n"/>
      <c r="E221" s="6" t="n"/>
      <c r="F221" s="6" t="n"/>
      <c r="G221" s="7" t="n"/>
      <c r="H221" s="6" t="n"/>
      <c r="I221" s="8">
        <f>IF($A221="","",SUMIFS(Register!$G$5:$G$2004,Register!$B$5:$B$2004,$A221,Register!$D$5:$D$2004,"Purchase / inward")+SUMIFS(Register!$G$5:$G$2004,Register!$B$5:$B$2004,$A221,Register!$D$5:$D$2004,"Sales return (inward)"))</f>
        <v/>
      </c>
      <c r="J221" s="8">
        <f>IF($A221="","",SUMIFS(Register!$G$5:$G$2004,Register!$B$5:$B$2004,$A221,Register!$D$5:$D$2004,"Sale / outward")+SUMIFS(Register!$G$5:$G$2004,Register!$B$5:$B$2004,$A221,Register!$D$5:$D$2004,"Purchase return (outward)"))</f>
        <v/>
      </c>
      <c r="K221" s="8">
        <f>IF($A221="","",SUMIFS(Register!$G$5:$G$2004,Register!$B$5:$B$2004,$A221,Register!$D$5:$D$2004,"Lost / stolen / destroyed"))</f>
        <v/>
      </c>
      <c r="L221" s="8">
        <f>IF($A221="","",SUMIFS(Register!$G$5:$G$2004,Register!$B$5:$B$2004,$A221,Register!$D$5:$D$2004,"Written off (damaged / expired)"))</f>
        <v/>
      </c>
      <c r="M221" s="8">
        <f>IF($A221="","",SUMIFS(Register!$G$5:$G$2004,Register!$B$5:$B$2004,$A221,Register!$D$5:$D$2004,"Gift / free sample"))</f>
        <v/>
      </c>
      <c r="N221" s="8">
        <f>IF($A221="","",SUMIFS(Register!$G$5:$G$2004,Register!$B$5:$B$2004,$A221,Register!$D$5:$D$2004,"Stock adjustment (+)")-SUMIFS(Register!$G$5:$G$2004,Register!$B$5:$B$2004,$A221,Register!$D$5:$D$2004,"Stock adjustment (-)"))</f>
        <v/>
      </c>
      <c r="O221" s="8">
        <f>IF($A221="","",F221+I221-J221-K221-L221-M221+N221)</f>
        <v/>
      </c>
      <c r="P221" s="9">
        <f>IF($A221="","",O221*G221)</f>
        <v/>
      </c>
      <c r="Q221" s="8">
        <f>IF($A221="","",IF(O221&lt;0,"CHECK",IF(AND(H221&lt;&gt;"",O221&lt;=H221),"REORDER","OK")))</f>
        <v/>
      </c>
    </row>
    <row r="222">
      <c r="A222" s="6" t="n"/>
      <c r="B222" s="6" t="n"/>
      <c r="C222" s="6" t="n"/>
      <c r="D222" s="6" t="n"/>
      <c r="E222" s="6" t="n"/>
      <c r="F222" s="6" t="n"/>
      <c r="G222" s="7" t="n"/>
      <c r="H222" s="6" t="n"/>
      <c r="I222" s="8">
        <f>IF($A222="","",SUMIFS(Register!$G$5:$G$2004,Register!$B$5:$B$2004,$A222,Register!$D$5:$D$2004,"Purchase / inward")+SUMIFS(Register!$G$5:$G$2004,Register!$B$5:$B$2004,$A222,Register!$D$5:$D$2004,"Sales return (inward)"))</f>
        <v/>
      </c>
      <c r="J222" s="8">
        <f>IF($A222="","",SUMIFS(Register!$G$5:$G$2004,Register!$B$5:$B$2004,$A222,Register!$D$5:$D$2004,"Sale / outward")+SUMIFS(Register!$G$5:$G$2004,Register!$B$5:$B$2004,$A222,Register!$D$5:$D$2004,"Purchase return (outward)"))</f>
        <v/>
      </c>
      <c r="K222" s="8">
        <f>IF($A222="","",SUMIFS(Register!$G$5:$G$2004,Register!$B$5:$B$2004,$A222,Register!$D$5:$D$2004,"Lost / stolen / destroyed"))</f>
        <v/>
      </c>
      <c r="L222" s="8">
        <f>IF($A222="","",SUMIFS(Register!$G$5:$G$2004,Register!$B$5:$B$2004,$A222,Register!$D$5:$D$2004,"Written off (damaged / expired)"))</f>
        <v/>
      </c>
      <c r="M222" s="8">
        <f>IF($A222="","",SUMIFS(Register!$G$5:$G$2004,Register!$B$5:$B$2004,$A222,Register!$D$5:$D$2004,"Gift / free sample"))</f>
        <v/>
      </c>
      <c r="N222" s="8">
        <f>IF($A222="","",SUMIFS(Register!$G$5:$G$2004,Register!$B$5:$B$2004,$A222,Register!$D$5:$D$2004,"Stock adjustment (+)")-SUMIFS(Register!$G$5:$G$2004,Register!$B$5:$B$2004,$A222,Register!$D$5:$D$2004,"Stock adjustment (-)"))</f>
        <v/>
      </c>
      <c r="O222" s="8">
        <f>IF($A222="","",F222+I222-J222-K222-L222-M222+N222)</f>
        <v/>
      </c>
      <c r="P222" s="9">
        <f>IF($A222="","",O222*G222)</f>
        <v/>
      </c>
      <c r="Q222" s="8">
        <f>IF($A222="","",IF(O222&lt;0,"CHECK",IF(AND(H222&lt;&gt;"",O222&lt;=H222),"REORDER","OK")))</f>
        <v/>
      </c>
    </row>
    <row r="223">
      <c r="A223" s="6" t="n"/>
      <c r="B223" s="6" t="n"/>
      <c r="C223" s="6" t="n"/>
      <c r="D223" s="6" t="n"/>
      <c r="E223" s="6" t="n"/>
      <c r="F223" s="6" t="n"/>
      <c r="G223" s="7" t="n"/>
      <c r="H223" s="6" t="n"/>
      <c r="I223" s="8">
        <f>IF($A223="","",SUMIFS(Register!$G$5:$G$2004,Register!$B$5:$B$2004,$A223,Register!$D$5:$D$2004,"Purchase / inward")+SUMIFS(Register!$G$5:$G$2004,Register!$B$5:$B$2004,$A223,Register!$D$5:$D$2004,"Sales return (inward)"))</f>
        <v/>
      </c>
      <c r="J223" s="8">
        <f>IF($A223="","",SUMIFS(Register!$G$5:$G$2004,Register!$B$5:$B$2004,$A223,Register!$D$5:$D$2004,"Sale / outward")+SUMIFS(Register!$G$5:$G$2004,Register!$B$5:$B$2004,$A223,Register!$D$5:$D$2004,"Purchase return (outward)"))</f>
        <v/>
      </c>
      <c r="K223" s="8">
        <f>IF($A223="","",SUMIFS(Register!$G$5:$G$2004,Register!$B$5:$B$2004,$A223,Register!$D$5:$D$2004,"Lost / stolen / destroyed"))</f>
        <v/>
      </c>
      <c r="L223" s="8">
        <f>IF($A223="","",SUMIFS(Register!$G$5:$G$2004,Register!$B$5:$B$2004,$A223,Register!$D$5:$D$2004,"Written off (damaged / expired)"))</f>
        <v/>
      </c>
      <c r="M223" s="8">
        <f>IF($A223="","",SUMIFS(Register!$G$5:$G$2004,Register!$B$5:$B$2004,$A223,Register!$D$5:$D$2004,"Gift / free sample"))</f>
        <v/>
      </c>
      <c r="N223" s="8">
        <f>IF($A223="","",SUMIFS(Register!$G$5:$G$2004,Register!$B$5:$B$2004,$A223,Register!$D$5:$D$2004,"Stock adjustment (+)")-SUMIFS(Register!$G$5:$G$2004,Register!$B$5:$B$2004,$A223,Register!$D$5:$D$2004,"Stock adjustment (-)"))</f>
        <v/>
      </c>
      <c r="O223" s="8">
        <f>IF($A223="","",F223+I223-J223-K223-L223-M223+N223)</f>
        <v/>
      </c>
      <c r="P223" s="9">
        <f>IF($A223="","",O223*G223)</f>
        <v/>
      </c>
      <c r="Q223" s="8">
        <f>IF($A223="","",IF(O223&lt;0,"CHECK",IF(AND(H223&lt;&gt;"",O223&lt;=H223),"REORDER","OK")))</f>
        <v/>
      </c>
    </row>
    <row r="224">
      <c r="A224" s="6" t="n"/>
      <c r="B224" s="6" t="n"/>
      <c r="C224" s="6" t="n"/>
      <c r="D224" s="6" t="n"/>
      <c r="E224" s="6" t="n"/>
      <c r="F224" s="6" t="n"/>
      <c r="G224" s="7" t="n"/>
      <c r="H224" s="6" t="n"/>
      <c r="I224" s="8">
        <f>IF($A224="","",SUMIFS(Register!$G$5:$G$2004,Register!$B$5:$B$2004,$A224,Register!$D$5:$D$2004,"Purchase / inward")+SUMIFS(Register!$G$5:$G$2004,Register!$B$5:$B$2004,$A224,Register!$D$5:$D$2004,"Sales return (inward)"))</f>
        <v/>
      </c>
      <c r="J224" s="8">
        <f>IF($A224="","",SUMIFS(Register!$G$5:$G$2004,Register!$B$5:$B$2004,$A224,Register!$D$5:$D$2004,"Sale / outward")+SUMIFS(Register!$G$5:$G$2004,Register!$B$5:$B$2004,$A224,Register!$D$5:$D$2004,"Purchase return (outward)"))</f>
        <v/>
      </c>
      <c r="K224" s="8">
        <f>IF($A224="","",SUMIFS(Register!$G$5:$G$2004,Register!$B$5:$B$2004,$A224,Register!$D$5:$D$2004,"Lost / stolen / destroyed"))</f>
        <v/>
      </c>
      <c r="L224" s="8">
        <f>IF($A224="","",SUMIFS(Register!$G$5:$G$2004,Register!$B$5:$B$2004,$A224,Register!$D$5:$D$2004,"Written off (damaged / expired)"))</f>
        <v/>
      </c>
      <c r="M224" s="8">
        <f>IF($A224="","",SUMIFS(Register!$G$5:$G$2004,Register!$B$5:$B$2004,$A224,Register!$D$5:$D$2004,"Gift / free sample"))</f>
        <v/>
      </c>
      <c r="N224" s="8">
        <f>IF($A224="","",SUMIFS(Register!$G$5:$G$2004,Register!$B$5:$B$2004,$A224,Register!$D$5:$D$2004,"Stock adjustment (+)")-SUMIFS(Register!$G$5:$G$2004,Register!$B$5:$B$2004,$A224,Register!$D$5:$D$2004,"Stock adjustment (-)"))</f>
        <v/>
      </c>
      <c r="O224" s="8">
        <f>IF($A224="","",F224+I224-J224-K224-L224-M224+N224)</f>
        <v/>
      </c>
      <c r="P224" s="9">
        <f>IF($A224="","",O224*G224)</f>
        <v/>
      </c>
      <c r="Q224" s="8">
        <f>IF($A224="","",IF(O224&lt;0,"CHECK",IF(AND(H224&lt;&gt;"",O224&lt;=H224),"REORDER","OK")))</f>
        <v/>
      </c>
    </row>
    <row r="225">
      <c r="A225" s="6" t="n"/>
      <c r="B225" s="6" t="n"/>
      <c r="C225" s="6" t="n"/>
      <c r="D225" s="6" t="n"/>
      <c r="E225" s="6" t="n"/>
      <c r="F225" s="6" t="n"/>
      <c r="G225" s="7" t="n"/>
      <c r="H225" s="6" t="n"/>
      <c r="I225" s="8">
        <f>IF($A225="","",SUMIFS(Register!$G$5:$G$2004,Register!$B$5:$B$2004,$A225,Register!$D$5:$D$2004,"Purchase / inward")+SUMIFS(Register!$G$5:$G$2004,Register!$B$5:$B$2004,$A225,Register!$D$5:$D$2004,"Sales return (inward)"))</f>
        <v/>
      </c>
      <c r="J225" s="8">
        <f>IF($A225="","",SUMIFS(Register!$G$5:$G$2004,Register!$B$5:$B$2004,$A225,Register!$D$5:$D$2004,"Sale / outward")+SUMIFS(Register!$G$5:$G$2004,Register!$B$5:$B$2004,$A225,Register!$D$5:$D$2004,"Purchase return (outward)"))</f>
        <v/>
      </c>
      <c r="K225" s="8">
        <f>IF($A225="","",SUMIFS(Register!$G$5:$G$2004,Register!$B$5:$B$2004,$A225,Register!$D$5:$D$2004,"Lost / stolen / destroyed"))</f>
        <v/>
      </c>
      <c r="L225" s="8">
        <f>IF($A225="","",SUMIFS(Register!$G$5:$G$2004,Register!$B$5:$B$2004,$A225,Register!$D$5:$D$2004,"Written off (damaged / expired)"))</f>
        <v/>
      </c>
      <c r="M225" s="8">
        <f>IF($A225="","",SUMIFS(Register!$G$5:$G$2004,Register!$B$5:$B$2004,$A225,Register!$D$5:$D$2004,"Gift / free sample"))</f>
        <v/>
      </c>
      <c r="N225" s="8">
        <f>IF($A225="","",SUMIFS(Register!$G$5:$G$2004,Register!$B$5:$B$2004,$A225,Register!$D$5:$D$2004,"Stock adjustment (+)")-SUMIFS(Register!$G$5:$G$2004,Register!$B$5:$B$2004,$A225,Register!$D$5:$D$2004,"Stock adjustment (-)"))</f>
        <v/>
      </c>
      <c r="O225" s="8">
        <f>IF($A225="","",F225+I225-J225-K225-L225-M225+N225)</f>
        <v/>
      </c>
      <c r="P225" s="9">
        <f>IF($A225="","",O225*G225)</f>
        <v/>
      </c>
      <c r="Q225" s="8">
        <f>IF($A225="","",IF(O225&lt;0,"CHECK",IF(AND(H225&lt;&gt;"",O225&lt;=H225),"REORDER","OK")))</f>
        <v/>
      </c>
    </row>
    <row r="226">
      <c r="A226" s="6" t="n"/>
      <c r="B226" s="6" t="n"/>
      <c r="C226" s="6" t="n"/>
      <c r="D226" s="6" t="n"/>
      <c r="E226" s="6" t="n"/>
      <c r="F226" s="6" t="n"/>
      <c r="G226" s="7" t="n"/>
      <c r="H226" s="6" t="n"/>
      <c r="I226" s="8">
        <f>IF($A226="","",SUMIFS(Register!$G$5:$G$2004,Register!$B$5:$B$2004,$A226,Register!$D$5:$D$2004,"Purchase / inward")+SUMIFS(Register!$G$5:$G$2004,Register!$B$5:$B$2004,$A226,Register!$D$5:$D$2004,"Sales return (inward)"))</f>
        <v/>
      </c>
      <c r="J226" s="8">
        <f>IF($A226="","",SUMIFS(Register!$G$5:$G$2004,Register!$B$5:$B$2004,$A226,Register!$D$5:$D$2004,"Sale / outward")+SUMIFS(Register!$G$5:$G$2004,Register!$B$5:$B$2004,$A226,Register!$D$5:$D$2004,"Purchase return (outward)"))</f>
        <v/>
      </c>
      <c r="K226" s="8">
        <f>IF($A226="","",SUMIFS(Register!$G$5:$G$2004,Register!$B$5:$B$2004,$A226,Register!$D$5:$D$2004,"Lost / stolen / destroyed"))</f>
        <v/>
      </c>
      <c r="L226" s="8">
        <f>IF($A226="","",SUMIFS(Register!$G$5:$G$2004,Register!$B$5:$B$2004,$A226,Register!$D$5:$D$2004,"Written off (damaged / expired)"))</f>
        <v/>
      </c>
      <c r="M226" s="8">
        <f>IF($A226="","",SUMIFS(Register!$G$5:$G$2004,Register!$B$5:$B$2004,$A226,Register!$D$5:$D$2004,"Gift / free sample"))</f>
        <v/>
      </c>
      <c r="N226" s="8">
        <f>IF($A226="","",SUMIFS(Register!$G$5:$G$2004,Register!$B$5:$B$2004,$A226,Register!$D$5:$D$2004,"Stock adjustment (+)")-SUMIFS(Register!$G$5:$G$2004,Register!$B$5:$B$2004,$A226,Register!$D$5:$D$2004,"Stock adjustment (-)"))</f>
        <v/>
      </c>
      <c r="O226" s="8">
        <f>IF($A226="","",F226+I226-J226-K226-L226-M226+N226)</f>
        <v/>
      </c>
      <c r="P226" s="9">
        <f>IF($A226="","",O226*G226)</f>
        <v/>
      </c>
      <c r="Q226" s="8">
        <f>IF($A226="","",IF(O226&lt;0,"CHECK",IF(AND(H226&lt;&gt;"",O226&lt;=H226),"REORDER","OK")))</f>
        <v/>
      </c>
    </row>
    <row r="227">
      <c r="A227" s="6" t="n"/>
      <c r="B227" s="6" t="n"/>
      <c r="C227" s="6" t="n"/>
      <c r="D227" s="6" t="n"/>
      <c r="E227" s="6" t="n"/>
      <c r="F227" s="6" t="n"/>
      <c r="G227" s="7" t="n"/>
      <c r="H227" s="6" t="n"/>
      <c r="I227" s="8">
        <f>IF($A227="","",SUMIFS(Register!$G$5:$G$2004,Register!$B$5:$B$2004,$A227,Register!$D$5:$D$2004,"Purchase / inward")+SUMIFS(Register!$G$5:$G$2004,Register!$B$5:$B$2004,$A227,Register!$D$5:$D$2004,"Sales return (inward)"))</f>
        <v/>
      </c>
      <c r="J227" s="8">
        <f>IF($A227="","",SUMIFS(Register!$G$5:$G$2004,Register!$B$5:$B$2004,$A227,Register!$D$5:$D$2004,"Sale / outward")+SUMIFS(Register!$G$5:$G$2004,Register!$B$5:$B$2004,$A227,Register!$D$5:$D$2004,"Purchase return (outward)"))</f>
        <v/>
      </c>
      <c r="K227" s="8">
        <f>IF($A227="","",SUMIFS(Register!$G$5:$G$2004,Register!$B$5:$B$2004,$A227,Register!$D$5:$D$2004,"Lost / stolen / destroyed"))</f>
        <v/>
      </c>
      <c r="L227" s="8">
        <f>IF($A227="","",SUMIFS(Register!$G$5:$G$2004,Register!$B$5:$B$2004,$A227,Register!$D$5:$D$2004,"Written off (damaged / expired)"))</f>
        <v/>
      </c>
      <c r="M227" s="8">
        <f>IF($A227="","",SUMIFS(Register!$G$5:$G$2004,Register!$B$5:$B$2004,$A227,Register!$D$5:$D$2004,"Gift / free sample"))</f>
        <v/>
      </c>
      <c r="N227" s="8">
        <f>IF($A227="","",SUMIFS(Register!$G$5:$G$2004,Register!$B$5:$B$2004,$A227,Register!$D$5:$D$2004,"Stock adjustment (+)")-SUMIFS(Register!$G$5:$G$2004,Register!$B$5:$B$2004,$A227,Register!$D$5:$D$2004,"Stock adjustment (-)"))</f>
        <v/>
      </c>
      <c r="O227" s="8">
        <f>IF($A227="","",F227+I227-J227-K227-L227-M227+N227)</f>
        <v/>
      </c>
      <c r="P227" s="9">
        <f>IF($A227="","",O227*G227)</f>
        <v/>
      </c>
      <c r="Q227" s="8">
        <f>IF($A227="","",IF(O227&lt;0,"CHECK",IF(AND(H227&lt;&gt;"",O227&lt;=H227),"REORDER","OK")))</f>
        <v/>
      </c>
    </row>
    <row r="228">
      <c r="A228" s="6" t="n"/>
      <c r="B228" s="6" t="n"/>
      <c r="C228" s="6" t="n"/>
      <c r="D228" s="6" t="n"/>
      <c r="E228" s="6" t="n"/>
      <c r="F228" s="6" t="n"/>
      <c r="G228" s="7" t="n"/>
      <c r="H228" s="6" t="n"/>
      <c r="I228" s="8">
        <f>IF($A228="","",SUMIFS(Register!$G$5:$G$2004,Register!$B$5:$B$2004,$A228,Register!$D$5:$D$2004,"Purchase / inward")+SUMIFS(Register!$G$5:$G$2004,Register!$B$5:$B$2004,$A228,Register!$D$5:$D$2004,"Sales return (inward)"))</f>
        <v/>
      </c>
      <c r="J228" s="8">
        <f>IF($A228="","",SUMIFS(Register!$G$5:$G$2004,Register!$B$5:$B$2004,$A228,Register!$D$5:$D$2004,"Sale / outward")+SUMIFS(Register!$G$5:$G$2004,Register!$B$5:$B$2004,$A228,Register!$D$5:$D$2004,"Purchase return (outward)"))</f>
        <v/>
      </c>
      <c r="K228" s="8">
        <f>IF($A228="","",SUMIFS(Register!$G$5:$G$2004,Register!$B$5:$B$2004,$A228,Register!$D$5:$D$2004,"Lost / stolen / destroyed"))</f>
        <v/>
      </c>
      <c r="L228" s="8">
        <f>IF($A228="","",SUMIFS(Register!$G$5:$G$2004,Register!$B$5:$B$2004,$A228,Register!$D$5:$D$2004,"Written off (damaged / expired)"))</f>
        <v/>
      </c>
      <c r="M228" s="8">
        <f>IF($A228="","",SUMIFS(Register!$G$5:$G$2004,Register!$B$5:$B$2004,$A228,Register!$D$5:$D$2004,"Gift / free sample"))</f>
        <v/>
      </c>
      <c r="N228" s="8">
        <f>IF($A228="","",SUMIFS(Register!$G$5:$G$2004,Register!$B$5:$B$2004,$A228,Register!$D$5:$D$2004,"Stock adjustment (+)")-SUMIFS(Register!$G$5:$G$2004,Register!$B$5:$B$2004,$A228,Register!$D$5:$D$2004,"Stock adjustment (-)"))</f>
        <v/>
      </c>
      <c r="O228" s="8">
        <f>IF($A228="","",F228+I228-J228-K228-L228-M228+N228)</f>
        <v/>
      </c>
      <c r="P228" s="9">
        <f>IF($A228="","",O228*G228)</f>
        <v/>
      </c>
      <c r="Q228" s="8">
        <f>IF($A228="","",IF(O228&lt;0,"CHECK",IF(AND(H228&lt;&gt;"",O228&lt;=H228),"REORDER","OK")))</f>
        <v/>
      </c>
    </row>
    <row r="229">
      <c r="A229" s="6" t="n"/>
      <c r="B229" s="6" t="n"/>
      <c r="C229" s="6" t="n"/>
      <c r="D229" s="6" t="n"/>
      <c r="E229" s="6" t="n"/>
      <c r="F229" s="6" t="n"/>
      <c r="G229" s="7" t="n"/>
      <c r="H229" s="6" t="n"/>
      <c r="I229" s="8">
        <f>IF($A229="","",SUMIFS(Register!$G$5:$G$2004,Register!$B$5:$B$2004,$A229,Register!$D$5:$D$2004,"Purchase / inward")+SUMIFS(Register!$G$5:$G$2004,Register!$B$5:$B$2004,$A229,Register!$D$5:$D$2004,"Sales return (inward)"))</f>
        <v/>
      </c>
      <c r="J229" s="8">
        <f>IF($A229="","",SUMIFS(Register!$G$5:$G$2004,Register!$B$5:$B$2004,$A229,Register!$D$5:$D$2004,"Sale / outward")+SUMIFS(Register!$G$5:$G$2004,Register!$B$5:$B$2004,$A229,Register!$D$5:$D$2004,"Purchase return (outward)"))</f>
        <v/>
      </c>
      <c r="K229" s="8">
        <f>IF($A229="","",SUMIFS(Register!$G$5:$G$2004,Register!$B$5:$B$2004,$A229,Register!$D$5:$D$2004,"Lost / stolen / destroyed"))</f>
        <v/>
      </c>
      <c r="L229" s="8">
        <f>IF($A229="","",SUMIFS(Register!$G$5:$G$2004,Register!$B$5:$B$2004,$A229,Register!$D$5:$D$2004,"Written off (damaged / expired)"))</f>
        <v/>
      </c>
      <c r="M229" s="8">
        <f>IF($A229="","",SUMIFS(Register!$G$5:$G$2004,Register!$B$5:$B$2004,$A229,Register!$D$5:$D$2004,"Gift / free sample"))</f>
        <v/>
      </c>
      <c r="N229" s="8">
        <f>IF($A229="","",SUMIFS(Register!$G$5:$G$2004,Register!$B$5:$B$2004,$A229,Register!$D$5:$D$2004,"Stock adjustment (+)")-SUMIFS(Register!$G$5:$G$2004,Register!$B$5:$B$2004,$A229,Register!$D$5:$D$2004,"Stock adjustment (-)"))</f>
        <v/>
      </c>
      <c r="O229" s="8">
        <f>IF($A229="","",F229+I229-J229-K229-L229-M229+N229)</f>
        <v/>
      </c>
      <c r="P229" s="9">
        <f>IF($A229="","",O229*G229)</f>
        <v/>
      </c>
      <c r="Q229" s="8">
        <f>IF($A229="","",IF(O229&lt;0,"CHECK",IF(AND(H229&lt;&gt;"",O229&lt;=H229),"REORDER","OK")))</f>
        <v/>
      </c>
    </row>
    <row r="230">
      <c r="A230" s="6" t="n"/>
      <c r="B230" s="6" t="n"/>
      <c r="C230" s="6" t="n"/>
      <c r="D230" s="6" t="n"/>
      <c r="E230" s="6" t="n"/>
      <c r="F230" s="6" t="n"/>
      <c r="G230" s="7" t="n"/>
      <c r="H230" s="6" t="n"/>
      <c r="I230" s="8">
        <f>IF($A230="","",SUMIFS(Register!$G$5:$G$2004,Register!$B$5:$B$2004,$A230,Register!$D$5:$D$2004,"Purchase / inward")+SUMIFS(Register!$G$5:$G$2004,Register!$B$5:$B$2004,$A230,Register!$D$5:$D$2004,"Sales return (inward)"))</f>
        <v/>
      </c>
      <c r="J230" s="8">
        <f>IF($A230="","",SUMIFS(Register!$G$5:$G$2004,Register!$B$5:$B$2004,$A230,Register!$D$5:$D$2004,"Sale / outward")+SUMIFS(Register!$G$5:$G$2004,Register!$B$5:$B$2004,$A230,Register!$D$5:$D$2004,"Purchase return (outward)"))</f>
        <v/>
      </c>
      <c r="K230" s="8">
        <f>IF($A230="","",SUMIFS(Register!$G$5:$G$2004,Register!$B$5:$B$2004,$A230,Register!$D$5:$D$2004,"Lost / stolen / destroyed"))</f>
        <v/>
      </c>
      <c r="L230" s="8">
        <f>IF($A230="","",SUMIFS(Register!$G$5:$G$2004,Register!$B$5:$B$2004,$A230,Register!$D$5:$D$2004,"Written off (damaged / expired)"))</f>
        <v/>
      </c>
      <c r="M230" s="8">
        <f>IF($A230="","",SUMIFS(Register!$G$5:$G$2004,Register!$B$5:$B$2004,$A230,Register!$D$5:$D$2004,"Gift / free sample"))</f>
        <v/>
      </c>
      <c r="N230" s="8">
        <f>IF($A230="","",SUMIFS(Register!$G$5:$G$2004,Register!$B$5:$B$2004,$A230,Register!$D$5:$D$2004,"Stock adjustment (+)")-SUMIFS(Register!$G$5:$G$2004,Register!$B$5:$B$2004,$A230,Register!$D$5:$D$2004,"Stock adjustment (-)"))</f>
        <v/>
      </c>
      <c r="O230" s="8">
        <f>IF($A230="","",F230+I230-J230-K230-L230-M230+N230)</f>
        <v/>
      </c>
      <c r="P230" s="9">
        <f>IF($A230="","",O230*G230)</f>
        <v/>
      </c>
      <c r="Q230" s="8">
        <f>IF($A230="","",IF(O230&lt;0,"CHECK",IF(AND(H230&lt;&gt;"",O230&lt;=H230),"REORDER","OK")))</f>
        <v/>
      </c>
    </row>
    <row r="231">
      <c r="A231" s="6" t="n"/>
      <c r="B231" s="6" t="n"/>
      <c r="C231" s="6" t="n"/>
      <c r="D231" s="6" t="n"/>
      <c r="E231" s="6" t="n"/>
      <c r="F231" s="6" t="n"/>
      <c r="G231" s="7" t="n"/>
      <c r="H231" s="6" t="n"/>
      <c r="I231" s="8">
        <f>IF($A231="","",SUMIFS(Register!$G$5:$G$2004,Register!$B$5:$B$2004,$A231,Register!$D$5:$D$2004,"Purchase / inward")+SUMIFS(Register!$G$5:$G$2004,Register!$B$5:$B$2004,$A231,Register!$D$5:$D$2004,"Sales return (inward)"))</f>
        <v/>
      </c>
      <c r="J231" s="8">
        <f>IF($A231="","",SUMIFS(Register!$G$5:$G$2004,Register!$B$5:$B$2004,$A231,Register!$D$5:$D$2004,"Sale / outward")+SUMIFS(Register!$G$5:$G$2004,Register!$B$5:$B$2004,$A231,Register!$D$5:$D$2004,"Purchase return (outward)"))</f>
        <v/>
      </c>
      <c r="K231" s="8">
        <f>IF($A231="","",SUMIFS(Register!$G$5:$G$2004,Register!$B$5:$B$2004,$A231,Register!$D$5:$D$2004,"Lost / stolen / destroyed"))</f>
        <v/>
      </c>
      <c r="L231" s="8">
        <f>IF($A231="","",SUMIFS(Register!$G$5:$G$2004,Register!$B$5:$B$2004,$A231,Register!$D$5:$D$2004,"Written off (damaged / expired)"))</f>
        <v/>
      </c>
      <c r="M231" s="8">
        <f>IF($A231="","",SUMIFS(Register!$G$5:$G$2004,Register!$B$5:$B$2004,$A231,Register!$D$5:$D$2004,"Gift / free sample"))</f>
        <v/>
      </c>
      <c r="N231" s="8">
        <f>IF($A231="","",SUMIFS(Register!$G$5:$G$2004,Register!$B$5:$B$2004,$A231,Register!$D$5:$D$2004,"Stock adjustment (+)")-SUMIFS(Register!$G$5:$G$2004,Register!$B$5:$B$2004,$A231,Register!$D$5:$D$2004,"Stock adjustment (-)"))</f>
        <v/>
      </c>
      <c r="O231" s="8">
        <f>IF($A231="","",F231+I231-J231-K231-L231-M231+N231)</f>
        <v/>
      </c>
      <c r="P231" s="9">
        <f>IF($A231="","",O231*G231)</f>
        <v/>
      </c>
      <c r="Q231" s="8">
        <f>IF($A231="","",IF(O231&lt;0,"CHECK",IF(AND(H231&lt;&gt;"",O231&lt;=H231),"REORDER","OK")))</f>
        <v/>
      </c>
    </row>
    <row r="232">
      <c r="A232" s="6" t="n"/>
      <c r="B232" s="6" t="n"/>
      <c r="C232" s="6" t="n"/>
      <c r="D232" s="6" t="n"/>
      <c r="E232" s="6" t="n"/>
      <c r="F232" s="6" t="n"/>
      <c r="G232" s="7" t="n"/>
      <c r="H232" s="6" t="n"/>
      <c r="I232" s="8">
        <f>IF($A232="","",SUMIFS(Register!$G$5:$G$2004,Register!$B$5:$B$2004,$A232,Register!$D$5:$D$2004,"Purchase / inward")+SUMIFS(Register!$G$5:$G$2004,Register!$B$5:$B$2004,$A232,Register!$D$5:$D$2004,"Sales return (inward)"))</f>
        <v/>
      </c>
      <c r="J232" s="8">
        <f>IF($A232="","",SUMIFS(Register!$G$5:$G$2004,Register!$B$5:$B$2004,$A232,Register!$D$5:$D$2004,"Sale / outward")+SUMIFS(Register!$G$5:$G$2004,Register!$B$5:$B$2004,$A232,Register!$D$5:$D$2004,"Purchase return (outward)"))</f>
        <v/>
      </c>
      <c r="K232" s="8">
        <f>IF($A232="","",SUMIFS(Register!$G$5:$G$2004,Register!$B$5:$B$2004,$A232,Register!$D$5:$D$2004,"Lost / stolen / destroyed"))</f>
        <v/>
      </c>
      <c r="L232" s="8">
        <f>IF($A232="","",SUMIFS(Register!$G$5:$G$2004,Register!$B$5:$B$2004,$A232,Register!$D$5:$D$2004,"Written off (damaged / expired)"))</f>
        <v/>
      </c>
      <c r="M232" s="8">
        <f>IF($A232="","",SUMIFS(Register!$G$5:$G$2004,Register!$B$5:$B$2004,$A232,Register!$D$5:$D$2004,"Gift / free sample"))</f>
        <v/>
      </c>
      <c r="N232" s="8">
        <f>IF($A232="","",SUMIFS(Register!$G$5:$G$2004,Register!$B$5:$B$2004,$A232,Register!$D$5:$D$2004,"Stock adjustment (+)")-SUMIFS(Register!$G$5:$G$2004,Register!$B$5:$B$2004,$A232,Register!$D$5:$D$2004,"Stock adjustment (-)"))</f>
        <v/>
      </c>
      <c r="O232" s="8">
        <f>IF($A232="","",F232+I232-J232-K232-L232-M232+N232)</f>
        <v/>
      </c>
      <c r="P232" s="9">
        <f>IF($A232="","",O232*G232)</f>
        <v/>
      </c>
      <c r="Q232" s="8">
        <f>IF($A232="","",IF(O232&lt;0,"CHECK",IF(AND(H232&lt;&gt;"",O232&lt;=H232),"REORDER","OK")))</f>
        <v/>
      </c>
    </row>
    <row r="233">
      <c r="A233" s="6" t="n"/>
      <c r="B233" s="6" t="n"/>
      <c r="C233" s="6" t="n"/>
      <c r="D233" s="6" t="n"/>
      <c r="E233" s="6" t="n"/>
      <c r="F233" s="6" t="n"/>
      <c r="G233" s="7" t="n"/>
      <c r="H233" s="6" t="n"/>
      <c r="I233" s="8">
        <f>IF($A233="","",SUMIFS(Register!$G$5:$G$2004,Register!$B$5:$B$2004,$A233,Register!$D$5:$D$2004,"Purchase / inward")+SUMIFS(Register!$G$5:$G$2004,Register!$B$5:$B$2004,$A233,Register!$D$5:$D$2004,"Sales return (inward)"))</f>
        <v/>
      </c>
      <c r="J233" s="8">
        <f>IF($A233="","",SUMIFS(Register!$G$5:$G$2004,Register!$B$5:$B$2004,$A233,Register!$D$5:$D$2004,"Sale / outward")+SUMIFS(Register!$G$5:$G$2004,Register!$B$5:$B$2004,$A233,Register!$D$5:$D$2004,"Purchase return (outward)"))</f>
        <v/>
      </c>
      <c r="K233" s="8">
        <f>IF($A233="","",SUMIFS(Register!$G$5:$G$2004,Register!$B$5:$B$2004,$A233,Register!$D$5:$D$2004,"Lost / stolen / destroyed"))</f>
        <v/>
      </c>
      <c r="L233" s="8">
        <f>IF($A233="","",SUMIFS(Register!$G$5:$G$2004,Register!$B$5:$B$2004,$A233,Register!$D$5:$D$2004,"Written off (damaged / expired)"))</f>
        <v/>
      </c>
      <c r="M233" s="8">
        <f>IF($A233="","",SUMIFS(Register!$G$5:$G$2004,Register!$B$5:$B$2004,$A233,Register!$D$5:$D$2004,"Gift / free sample"))</f>
        <v/>
      </c>
      <c r="N233" s="8">
        <f>IF($A233="","",SUMIFS(Register!$G$5:$G$2004,Register!$B$5:$B$2004,$A233,Register!$D$5:$D$2004,"Stock adjustment (+)")-SUMIFS(Register!$G$5:$G$2004,Register!$B$5:$B$2004,$A233,Register!$D$5:$D$2004,"Stock adjustment (-)"))</f>
        <v/>
      </c>
      <c r="O233" s="8">
        <f>IF($A233="","",F233+I233-J233-K233-L233-M233+N233)</f>
        <v/>
      </c>
      <c r="P233" s="9">
        <f>IF($A233="","",O233*G233)</f>
        <v/>
      </c>
      <c r="Q233" s="8">
        <f>IF($A233="","",IF(O233&lt;0,"CHECK",IF(AND(H233&lt;&gt;"",O233&lt;=H233),"REORDER","OK")))</f>
        <v/>
      </c>
    </row>
    <row r="234">
      <c r="A234" s="6" t="n"/>
      <c r="B234" s="6" t="n"/>
      <c r="C234" s="6" t="n"/>
      <c r="D234" s="6" t="n"/>
      <c r="E234" s="6" t="n"/>
      <c r="F234" s="6" t="n"/>
      <c r="G234" s="7" t="n"/>
      <c r="H234" s="6" t="n"/>
      <c r="I234" s="8">
        <f>IF($A234="","",SUMIFS(Register!$G$5:$G$2004,Register!$B$5:$B$2004,$A234,Register!$D$5:$D$2004,"Purchase / inward")+SUMIFS(Register!$G$5:$G$2004,Register!$B$5:$B$2004,$A234,Register!$D$5:$D$2004,"Sales return (inward)"))</f>
        <v/>
      </c>
      <c r="J234" s="8">
        <f>IF($A234="","",SUMIFS(Register!$G$5:$G$2004,Register!$B$5:$B$2004,$A234,Register!$D$5:$D$2004,"Sale / outward")+SUMIFS(Register!$G$5:$G$2004,Register!$B$5:$B$2004,$A234,Register!$D$5:$D$2004,"Purchase return (outward)"))</f>
        <v/>
      </c>
      <c r="K234" s="8">
        <f>IF($A234="","",SUMIFS(Register!$G$5:$G$2004,Register!$B$5:$B$2004,$A234,Register!$D$5:$D$2004,"Lost / stolen / destroyed"))</f>
        <v/>
      </c>
      <c r="L234" s="8">
        <f>IF($A234="","",SUMIFS(Register!$G$5:$G$2004,Register!$B$5:$B$2004,$A234,Register!$D$5:$D$2004,"Written off (damaged / expired)"))</f>
        <v/>
      </c>
      <c r="M234" s="8">
        <f>IF($A234="","",SUMIFS(Register!$G$5:$G$2004,Register!$B$5:$B$2004,$A234,Register!$D$5:$D$2004,"Gift / free sample"))</f>
        <v/>
      </c>
      <c r="N234" s="8">
        <f>IF($A234="","",SUMIFS(Register!$G$5:$G$2004,Register!$B$5:$B$2004,$A234,Register!$D$5:$D$2004,"Stock adjustment (+)")-SUMIFS(Register!$G$5:$G$2004,Register!$B$5:$B$2004,$A234,Register!$D$5:$D$2004,"Stock adjustment (-)"))</f>
        <v/>
      </c>
      <c r="O234" s="8">
        <f>IF($A234="","",F234+I234-J234-K234-L234-M234+N234)</f>
        <v/>
      </c>
      <c r="P234" s="9">
        <f>IF($A234="","",O234*G234)</f>
        <v/>
      </c>
      <c r="Q234" s="8">
        <f>IF($A234="","",IF(O234&lt;0,"CHECK",IF(AND(H234&lt;&gt;"",O234&lt;=H234),"REORDER","OK")))</f>
        <v/>
      </c>
    </row>
    <row r="235">
      <c r="A235" s="6" t="n"/>
      <c r="B235" s="6" t="n"/>
      <c r="C235" s="6" t="n"/>
      <c r="D235" s="6" t="n"/>
      <c r="E235" s="6" t="n"/>
      <c r="F235" s="6" t="n"/>
      <c r="G235" s="7" t="n"/>
      <c r="H235" s="6" t="n"/>
      <c r="I235" s="8">
        <f>IF($A235="","",SUMIFS(Register!$G$5:$G$2004,Register!$B$5:$B$2004,$A235,Register!$D$5:$D$2004,"Purchase / inward")+SUMIFS(Register!$G$5:$G$2004,Register!$B$5:$B$2004,$A235,Register!$D$5:$D$2004,"Sales return (inward)"))</f>
        <v/>
      </c>
      <c r="J235" s="8">
        <f>IF($A235="","",SUMIFS(Register!$G$5:$G$2004,Register!$B$5:$B$2004,$A235,Register!$D$5:$D$2004,"Sale / outward")+SUMIFS(Register!$G$5:$G$2004,Register!$B$5:$B$2004,$A235,Register!$D$5:$D$2004,"Purchase return (outward)"))</f>
        <v/>
      </c>
      <c r="K235" s="8">
        <f>IF($A235="","",SUMIFS(Register!$G$5:$G$2004,Register!$B$5:$B$2004,$A235,Register!$D$5:$D$2004,"Lost / stolen / destroyed"))</f>
        <v/>
      </c>
      <c r="L235" s="8">
        <f>IF($A235="","",SUMIFS(Register!$G$5:$G$2004,Register!$B$5:$B$2004,$A235,Register!$D$5:$D$2004,"Written off (damaged / expired)"))</f>
        <v/>
      </c>
      <c r="M235" s="8">
        <f>IF($A235="","",SUMIFS(Register!$G$5:$G$2004,Register!$B$5:$B$2004,$A235,Register!$D$5:$D$2004,"Gift / free sample"))</f>
        <v/>
      </c>
      <c r="N235" s="8">
        <f>IF($A235="","",SUMIFS(Register!$G$5:$G$2004,Register!$B$5:$B$2004,$A235,Register!$D$5:$D$2004,"Stock adjustment (+)")-SUMIFS(Register!$G$5:$G$2004,Register!$B$5:$B$2004,$A235,Register!$D$5:$D$2004,"Stock adjustment (-)"))</f>
        <v/>
      </c>
      <c r="O235" s="8">
        <f>IF($A235="","",F235+I235-J235-K235-L235-M235+N235)</f>
        <v/>
      </c>
      <c r="P235" s="9">
        <f>IF($A235="","",O235*G235)</f>
        <v/>
      </c>
      <c r="Q235" s="8">
        <f>IF($A235="","",IF(O235&lt;0,"CHECK",IF(AND(H235&lt;&gt;"",O235&lt;=H235),"REORDER","OK")))</f>
        <v/>
      </c>
    </row>
    <row r="236">
      <c r="A236" s="6" t="n"/>
      <c r="B236" s="6" t="n"/>
      <c r="C236" s="6" t="n"/>
      <c r="D236" s="6" t="n"/>
      <c r="E236" s="6" t="n"/>
      <c r="F236" s="6" t="n"/>
      <c r="G236" s="7" t="n"/>
      <c r="H236" s="6" t="n"/>
      <c r="I236" s="8">
        <f>IF($A236="","",SUMIFS(Register!$G$5:$G$2004,Register!$B$5:$B$2004,$A236,Register!$D$5:$D$2004,"Purchase / inward")+SUMIFS(Register!$G$5:$G$2004,Register!$B$5:$B$2004,$A236,Register!$D$5:$D$2004,"Sales return (inward)"))</f>
        <v/>
      </c>
      <c r="J236" s="8">
        <f>IF($A236="","",SUMIFS(Register!$G$5:$G$2004,Register!$B$5:$B$2004,$A236,Register!$D$5:$D$2004,"Sale / outward")+SUMIFS(Register!$G$5:$G$2004,Register!$B$5:$B$2004,$A236,Register!$D$5:$D$2004,"Purchase return (outward)"))</f>
        <v/>
      </c>
      <c r="K236" s="8">
        <f>IF($A236="","",SUMIFS(Register!$G$5:$G$2004,Register!$B$5:$B$2004,$A236,Register!$D$5:$D$2004,"Lost / stolen / destroyed"))</f>
        <v/>
      </c>
      <c r="L236" s="8">
        <f>IF($A236="","",SUMIFS(Register!$G$5:$G$2004,Register!$B$5:$B$2004,$A236,Register!$D$5:$D$2004,"Written off (damaged / expired)"))</f>
        <v/>
      </c>
      <c r="M236" s="8">
        <f>IF($A236="","",SUMIFS(Register!$G$5:$G$2004,Register!$B$5:$B$2004,$A236,Register!$D$5:$D$2004,"Gift / free sample"))</f>
        <v/>
      </c>
      <c r="N236" s="8">
        <f>IF($A236="","",SUMIFS(Register!$G$5:$G$2004,Register!$B$5:$B$2004,$A236,Register!$D$5:$D$2004,"Stock adjustment (+)")-SUMIFS(Register!$G$5:$G$2004,Register!$B$5:$B$2004,$A236,Register!$D$5:$D$2004,"Stock adjustment (-)"))</f>
        <v/>
      </c>
      <c r="O236" s="8">
        <f>IF($A236="","",F236+I236-J236-K236-L236-M236+N236)</f>
        <v/>
      </c>
      <c r="P236" s="9">
        <f>IF($A236="","",O236*G236)</f>
        <v/>
      </c>
      <c r="Q236" s="8">
        <f>IF($A236="","",IF(O236&lt;0,"CHECK",IF(AND(H236&lt;&gt;"",O236&lt;=H236),"REORDER","OK")))</f>
        <v/>
      </c>
    </row>
    <row r="237">
      <c r="A237" s="6" t="n"/>
      <c r="B237" s="6" t="n"/>
      <c r="C237" s="6" t="n"/>
      <c r="D237" s="6" t="n"/>
      <c r="E237" s="6" t="n"/>
      <c r="F237" s="6" t="n"/>
      <c r="G237" s="7" t="n"/>
      <c r="H237" s="6" t="n"/>
      <c r="I237" s="8">
        <f>IF($A237="","",SUMIFS(Register!$G$5:$G$2004,Register!$B$5:$B$2004,$A237,Register!$D$5:$D$2004,"Purchase / inward")+SUMIFS(Register!$G$5:$G$2004,Register!$B$5:$B$2004,$A237,Register!$D$5:$D$2004,"Sales return (inward)"))</f>
        <v/>
      </c>
      <c r="J237" s="8">
        <f>IF($A237="","",SUMIFS(Register!$G$5:$G$2004,Register!$B$5:$B$2004,$A237,Register!$D$5:$D$2004,"Sale / outward")+SUMIFS(Register!$G$5:$G$2004,Register!$B$5:$B$2004,$A237,Register!$D$5:$D$2004,"Purchase return (outward)"))</f>
        <v/>
      </c>
      <c r="K237" s="8">
        <f>IF($A237="","",SUMIFS(Register!$G$5:$G$2004,Register!$B$5:$B$2004,$A237,Register!$D$5:$D$2004,"Lost / stolen / destroyed"))</f>
        <v/>
      </c>
      <c r="L237" s="8">
        <f>IF($A237="","",SUMIFS(Register!$G$5:$G$2004,Register!$B$5:$B$2004,$A237,Register!$D$5:$D$2004,"Written off (damaged / expired)"))</f>
        <v/>
      </c>
      <c r="M237" s="8">
        <f>IF($A237="","",SUMIFS(Register!$G$5:$G$2004,Register!$B$5:$B$2004,$A237,Register!$D$5:$D$2004,"Gift / free sample"))</f>
        <v/>
      </c>
      <c r="N237" s="8">
        <f>IF($A237="","",SUMIFS(Register!$G$5:$G$2004,Register!$B$5:$B$2004,$A237,Register!$D$5:$D$2004,"Stock adjustment (+)")-SUMIFS(Register!$G$5:$G$2004,Register!$B$5:$B$2004,$A237,Register!$D$5:$D$2004,"Stock adjustment (-)"))</f>
        <v/>
      </c>
      <c r="O237" s="8">
        <f>IF($A237="","",F237+I237-J237-K237-L237-M237+N237)</f>
        <v/>
      </c>
      <c r="P237" s="9">
        <f>IF($A237="","",O237*G237)</f>
        <v/>
      </c>
      <c r="Q237" s="8">
        <f>IF($A237="","",IF(O237&lt;0,"CHECK",IF(AND(H237&lt;&gt;"",O237&lt;=H237),"REORDER","OK")))</f>
        <v/>
      </c>
    </row>
    <row r="238">
      <c r="A238" s="6" t="n"/>
      <c r="B238" s="6" t="n"/>
      <c r="C238" s="6" t="n"/>
      <c r="D238" s="6" t="n"/>
      <c r="E238" s="6" t="n"/>
      <c r="F238" s="6" t="n"/>
      <c r="G238" s="7" t="n"/>
      <c r="H238" s="6" t="n"/>
      <c r="I238" s="8">
        <f>IF($A238="","",SUMIFS(Register!$G$5:$G$2004,Register!$B$5:$B$2004,$A238,Register!$D$5:$D$2004,"Purchase / inward")+SUMIFS(Register!$G$5:$G$2004,Register!$B$5:$B$2004,$A238,Register!$D$5:$D$2004,"Sales return (inward)"))</f>
        <v/>
      </c>
      <c r="J238" s="8">
        <f>IF($A238="","",SUMIFS(Register!$G$5:$G$2004,Register!$B$5:$B$2004,$A238,Register!$D$5:$D$2004,"Sale / outward")+SUMIFS(Register!$G$5:$G$2004,Register!$B$5:$B$2004,$A238,Register!$D$5:$D$2004,"Purchase return (outward)"))</f>
        <v/>
      </c>
      <c r="K238" s="8">
        <f>IF($A238="","",SUMIFS(Register!$G$5:$G$2004,Register!$B$5:$B$2004,$A238,Register!$D$5:$D$2004,"Lost / stolen / destroyed"))</f>
        <v/>
      </c>
      <c r="L238" s="8">
        <f>IF($A238="","",SUMIFS(Register!$G$5:$G$2004,Register!$B$5:$B$2004,$A238,Register!$D$5:$D$2004,"Written off (damaged / expired)"))</f>
        <v/>
      </c>
      <c r="M238" s="8">
        <f>IF($A238="","",SUMIFS(Register!$G$5:$G$2004,Register!$B$5:$B$2004,$A238,Register!$D$5:$D$2004,"Gift / free sample"))</f>
        <v/>
      </c>
      <c r="N238" s="8">
        <f>IF($A238="","",SUMIFS(Register!$G$5:$G$2004,Register!$B$5:$B$2004,$A238,Register!$D$5:$D$2004,"Stock adjustment (+)")-SUMIFS(Register!$G$5:$G$2004,Register!$B$5:$B$2004,$A238,Register!$D$5:$D$2004,"Stock adjustment (-)"))</f>
        <v/>
      </c>
      <c r="O238" s="8">
        <f>IF($A238="","",F238+I238-J238-K238-L238-M238+N238)</f>
        <v/>
      </c>
      <c r="P238" s="9">
        <f>IF($A238="","",O238*G238)</f>
        <v/>
      </c>
      <c r="Q238" s="8">
        <f>IF($A238="","",IF(O238&lt;0,"CHECK",IF(AND(H238&lt;&gt;"",O238&lt;=H238),"REORDER","OK")))</f>
        <v/>
      </c>
    </row>
    <row r="239">
      <c r="A239" s="6" t="n"/>
      <c r="B239" s="6" t="n"/>
      <c r="C239" s="6" t="n"/>
      <c r="D239" s="6" t="n"/>
      <c r="E239" s="6" t="n"/>
      <c r="F239" s="6" t="n"/>
      <c r="G239" s="7" t="n"/>
      <c r="H239" s="6" t="n"/>
      <c r="I239" s="8">
        <f>IF($A239="","",SUMIFS(Register!$G$5:$G$2004,Register!$B$5:$B$2004,$A239,Register!$D$5:$D$2004,"Purchase / inward")+SUMIFS(Register!$G$5:$G$2004,Register!$B$5:$B$2004,$A239,Register!$D$5:$D$2004,"Sales return (inward)"))</f>
        <v/>
      </c>
      <c r="J239" s="8">
        <f>IF($A239="","",SUMIFS(Register!$G$5:$G$2004,Register!$B$5:$B$2004,$A239,Register!$D$5:$D$2004,"Sale / outward")+SUMIFS(Register!$G$5:$G$2004,Register!$B$5:$B$2004,$A239,Register!$D$5:$D$2004,"Purchase return (outward)"))</f>
        <v/>
      </c>
      <c r="K239" s="8">
        <f>IF($A239="","",SUMIFS(Register!$G$5:$G$2004,Register!$B$5:$B$2004,$A239,Register!$D$5:$D$2004,"Lost / stolen / destroyed"))</f>
        <v/>
      </c>
      <c r="L239" s="8">
        <f>IF($A239="","",SUMIFS(Register!$G$5:$G$2004,Register!$B$5:$B$2004,$A239,Register!$D$5:$D$2004,"Written off (damaged / expired)"))</f>
        <v/>
      </c>
      <c r="M239" s="8">
        <f>IF($A239="","",SUMIFS(Register!$G$5:$G$2004,Register!$B$5:$B$2004,$A239,Register!$D$5:$D$2004,"Gift / free sample"))</f>
        <v/>
      </c>
      <c r="N239" s="8">
        <f>IF($A239="","",SUMIFS(Register!$G$5:$G$2004,Register!$B$5:$B$2004,$A239,Register!$D$5:$D$2004,"Stock adjustment (+)")-SUMIFS(Register!$G$5:$G$2004,Register!$B$5:$B$2004,$A239,Register!$D$5:$D$2004,"Stock adjustment (-)"))</f>
        <v/>
      </c>
      <c r="O239" s="8">
        <f>IF($A239="","",F239+I239-J239-K239-L239-M239+N239)</f>
        <v/>
      </c>
      <c r="P239" s="9">
        <f>IF($A239="","",O239*G239)</f>
        <v/>
      </c>
      <c r="Q239" s="8">
        <f>IF($A239="","",IF(O239&lt;0,"CHECK",IF(AND(H239&lt;&gt;"",O239&lt;=H239),"REORDER","OK")))</f>
        <v/>
      </c>
    </row>
    <row r="240">
      <c r="A240" s="6" t="n"/>
      <c r="B240" s="6" t="n"/>
      <c r="C240" s="6" t="n"/>
      <c r="D240" s="6" t="n"/>
      <c r="E240" s="6" t="n"/>
      <c r="F240" s="6" t="n"/>
      <c r="G240" s="7" t="n"/>
      <c r="H240" s="6" t="n"/>
      <c r="I240" s="8">
        <f>IF($A240="","",SUMIFS(Register!$G$5:$G$2004,Register!$B$5:$B$2004,$A240,Register!$D$5:$D$2004,"Purchase / inward")+SUMIFS(Register!$G$5:$G$2004,Register!$B$5:$B$2004,$A240,Register!$D$5:$D$2004,"Sales return (inward)"))</f>
        <v/>
      </c>
      <c r="J240" s="8">
        <f>IF($A240="","",SUMIFS(Register!$G$5:$G$2004,Register!$B$5:$B$2004,$A240,Register!$D$5:$D$2004,"Sale / outward")+SUMIFS(Register!$G$5:$G$2004,Register!$B$5:$B$2004,$A240,Register!$D$5:$D$2004,"Purchase return (outward)"))</f>
        <v/>
      </c>
      <c r="K240" s="8">
        <f>IF($A240="","",SUMIFS(Register!$G$5:$G$2004,Register!$B$5:$B$2004,$A240,Register!$D$5:$D$2004,"Lost / stolen / destroyed"))</f>
        <v/>
      </c>
      <c r="L240" s="8">
        <f>IF($A240="","",SUMIFS(Register!$G$5:$G$2004,Register!$B$5:$B$2004,$A240,Register!$D$5:$D$2004,"Written off (damaged / expired)"))</f>
        <v/>
      </c>
      <c r="M240" s="8">
        <f>IF($A240="","",SUMIFS(Register!$G$5:$G$2004,Register!$B$5:$B$2004,$A240,Register!$D$5:$D$2004,"Gift / free sample"))</f>
        <v/>
      </c>
      <c r="N240" s="8">
        <f>IF($A240="","",SUMIFS(Register!$G$5:$G$2004,Register!$B$5:$B$2004,$A240,Register!$D$5:$D$2004,"Stock adjustment (+)")-SUMIFS(Register!$G$5:$G$2004,Register!$B$5:$B$2004,$A240,Register!$D$5:$D$2004,"Stock adjustment (-)"))</f>
        <v/>
      </c>
      <c r="O240" s="8">
        <f>IF($A240="","",F240+I240-J240-K240-L240-M240+N240)</f>
        <v/>
      </c>
      <c r="P240" s="9">
        <f>IF($A240="","",O240*G240)</f>
        <v/>
      </c>
      <c r="Q240" s="8">
        <f>IF($A240="","",IF(O240&lt;0,"CHECK",IF(AND(H240&lt;&gt;"",O240&lt;=H240),"REORDER","OK")))</f>
        <v/>
      </c>
    </row>
    <row r="241">
      <c r="A241" s="6" t="n"/>
      <c r="B241" s="6" t="n"/>
      <c r="C241" s="6" t="n"/>
      <c r="D241" s="6" t="n"/>
      <c r="E241" s="6" t="n"/>
      <c r="F241" s="6" t="n"/>
      <c r="G241" s="7" t="n"/>
      <c r="H241" s="6" t="n"/>
      <c r="I241" s="8">
        <f>IF($A241="","",SUMIFS(Register!$G$5:$G$2004,Register!$B$5:$B$2004,$A241,Register!$D$5:$D$2004,"Purchase / inward")+SUMIFS(Register!$G$5:$G$2004,Register!$B$5:$B$2004,$A241,Register!$D$5:$D$2004,"Sales return (inward)"))</f>
        <v/>
      </c>
      <c r="J241" s="8">
        <f>IF($A241="","",SUMIFS(Register!$G$5:$G$2004,Register!$B$5:$B$2004,$A241,Register!$D$5:$D$2004,"Sale / outward")+SUMIFS(Register!$G$5:$G$2004,Register!$B$5:$B$2004,$A241,Register!$D$5:$D$2004,"Purchase return (outward)"))</f>
        <v/>
      </c>
      <c r="K241" s="8">
        <f>IF($A241="","",SUMIFS(Register!$G$5:$G$2004,Register!$B$5:$B$2004,$A241,Register!$D$5:$D$2004,"Lost / stolen / destroyed"))</f>
        <v/>
      </c>
      <c r="L241" s="8">
        <f>IF($A241="","",SUMIFS(Register!$G$5:$G$2004,Register!$B$5:$B$2004,$A241,Register!$D$5:$D$2004,"Written off (damaged / expired)"))</f>
        <v/>
      </c>
      <c r="M241" s="8">
        <f>IF($A241="","",SUMIFS(Register!$G$5:$G$2004,Register!$B$5:$B$2004,$A241,Register!$D$5:$D$2004,"Gift / free sample"))</f>
        <v/>
      </c>
      <c r="N241" s="8">
        <f>IF($A241="","",SUMIFS(Register!$G$5:$G$2004,Register!$B$5:$B$2004,$A241,Register!$D$5:$D$2004,"Stock adjustment (+)")-SUMIFS(Register!$G$5:$G$2004,Register!$B$5:$B$2004,$A241,Register!$D$5:$D$2004,"Stock adjustment (-)"))</f>
        <v/>
      </c>
      <c r="O241" s="8">
        <f>IF($A241="","",F241+I241-J241-K241-L241-M241+N241)</f>
        <v/>
      </c>
      <c r="P241" s="9">
        <f>IF($A241="","",O241*G241)</f>
        <v/>
      </c>
      <c r="Q241" s="8">
        <f>IF($A241="","",IF(O241&lt;0,"CHECK",IF(AND(H241&lt;&gt;"",O241&lt;=H241),"REORDER","OK")))</f>
        <v/>
      </c>
    </row>
    <row r="242">
      <c r="A242" s="6" t="n"/>
      <c r="B242" s="6" t="n"/>
      <c r="C242" s="6" t="n"/>
      <c r="D242" s="6" t="n"/>
      <c r="E242" s="6" t="n"/>
      <c r="F242" s="6" t="n"/>
      <c r="G242" s="7" t="n"/>
      <c r="H242" s="6" t="n"/>
      <c r="I242" s="8">
        <f>IF($A242="","",SUMIFS(Register!$G$5:$G$2004,Register!$B$5:$B$2004,$A242,Register!$D$5:$D$2004,"Purchase / inward")+SUMIFS(Register!$G$5:$G$2004,Register!$B$5:$B$2004,$A242,Register!$D$5:$D$2004,"Sales return (inward)"))</f>
        <v/>
      </c>
      <c r="J242" s="8">
        <f>IF($A242="","",SUMIFS(Register!$G$5:$G$2004,Register!$B$5:$B$2004,$A242,Register!$D$5:$D$2004,"Sale / outward")+SUMIFS(Register!$G$5:$G$2004,Register!$B$5:$B$2004,$A242,Register!$D$5:$D$2004,"Purchase return (outward)"))</f>
        <v/>
      </c>
      <c r="K242" s="8">
        <f>IF($A242="","",SUMIFS(Register!$G$5:$G$2004,Register!$B$5:$B$2004,$A242,Register!$D$5:$D$2004,"Lost / stolen / destroyed"))</f>
        <v/>
      </c>
      <c r="L242" s="8">
        <f>IF($A242="","",SUMIFS(Register!$G$5:$G$2004,Register!$B$5:$B$2004,$A242,Register!$D$5:$D$2004,"Written off (damaged / expired)"))</f>
        <v/>
      </c>
      <c r="M242" s="8">
        <f>IF($A242="","",SUMIFS(Register!$G$5:$G$2004,Register!$B$5:$B$2004,$A242,Register!$D$5:$D$2004,"Gift / free sample"))</f>
        <v/>
      </c>
      <c r="N242" s="8">
        <f>IF($A242="","",SUMIFS(Register!$G$5:$G$2004,Register!$B$5:$B$2004,$A242,Register!$D$5:$D$2004,"Stock adjustment (+)")-SUMIFS(Register!$G$5:$G$2004,Register!$B$5:$B$2004,$A242,Register!$D$5:$D$2004,"Stock adjustment (-)"))</f>
        <v/>
      </c>
      <c r="O242" s="8">
        <f>IF($A242="","",F242+I242-J242-K242-L242-M242+N242)</f>
        <v/>
      </c>
      <c r="P242" s="9">
        <f>IF($A242="","",O242*G242)</f>
        <v/>
      </c>
      <c r="Q242" s="8">
        <f>IF($A242="","",IF(O242&lt;0,"CHECK",IF(AND(H242&lt;&gt;"",O242&lt;=H242),"REORDER","OK")))</f>
        <v/>
      </c>
    </row>
    <row r="243">
      <c r="A243" s="6" t="n"/>
      <c r="B243" s="6" t="n"/>
      <c r="C243" s="6" t="n"/>
      <c r="D243" s="6" t="n"/>
      <c r="E243" s="6" t="n"/>
      <c r="F243" s="6" t="n"/>
      <c r="G243" s="7" t="n"/>
      <c r="H243" s="6" t="n"/>
      <c r="I243" s="8">
        <f>IF($A243="","",SUMIFS(Register!$G$5:$G$2004,Register!$B$5:$B$2004,$A243,Register!$D$5:$D$2004,"Purchase / inward")+SUMIFS(Register!$G$5:$G$2004,Register!$B$5:$B$2004,$A243,Register!$D$5:$D$2004,"Sales return (inward)"))</f>
        <v/>
      </c>
      <c r="J243" s="8">
        <f>IF($A243="","",SUMIFS(Register!$G$5:$G$2004,Register!$B$5:$B$2004,$A243,Register!$D$5:$D$2004,"Sale / outward")+SUMIFS(Register!$G$5:$G$2004,Register!$B$5:$B$2004,$A243,Register!$D$5:$D$2004,"Purchase return (outward)"))</f>
        <v/>
      </c>
      <c r="K243" s="8">
        <f>IF($A243="","",SUMIFS(Register!$G$5:$G$2004,Register!$B$5:$B$2004,$A243,Register!$D$5:$D$2004,"Lost / stolen / destroyed"))</f>
        <v/>
      </c>
      <c r="L243" s="8">
        <f>IF($A243="","",SUMIFS(Register!$G$5:$G$2004,Register!$B$5:$B$2004,$A243,Register!$D$5:$D$2004,"Written off (damaged / expired)"))</f>
        <v/>
      </c>
      <c r="M243" s="8">
        <f>IF($A243="","",SUMIFS(Register!$G$5:$G$2004,Register!$B$5:$B$2004,$A243,Register!$D$5:$D$2004,"Gift / free sample"))</f>
        <v/>
      </c>
      <c r="N243" s="8">
        <f>IF($A243="","",SUMIFS(Register!$G$5:$G$2004,Register!$B$5:$B$2004,$A243,Register!$D$5:$D$2004,"Stock adjustment (+)")-SUMIFS(Register!$G$5:$G$2004,Register!$B$5:$B$2004,$A243,Register!$D$5:$D$2004,"Stock adjustment (-)"))</f>
        <v/>
      </c>
      <c r="O243" s="8">
        <f>IF($A243="","",F243+I243-J243-K243-L243-M243+N243)</f>
        <v/>
      </c>
      <c r="P243" s="9">
        <f>IF($A243="","",O243*G243)</f>
        <v/>
      </c>
      <c r="Q243" s="8">
        <f>IF($A243="","",IF(O243&lt;0,"CHECK",IF(AND(H243&lt;&gt;"",O243&lt;=H243),"REORDER","OK")))</f>
        <v/>
      </c>
    </row>
    <row r="244">
      <c r="A244" s="6" t="n"/>
      <c r="B244" s="6" t="n"/>
      <c r="C244" s="6" t="n"/>
      <c r="D244" s="6" t="n"/>
      <c r="E244" s="6" t="n"/>
      <c r="F244" s="6" t="n"/>
      <c r="G244" s="7" t="n"/>
      <c r="H244" s="6" t="n"/>
      <c r="I244" s="8">
        <f>IF($A244="","",SUMIFS(Register!$G$5:$G$2004,Register!$B$5:$B$2004,$A244,Register!$D$5:$D$2004,"Purchase / inward")+SUMIFS(Register!$G$5:$G$2004,Register!$B$5:$B$2004,$A244,Register!$D$5:$D$2004,"Sales return (inward)"))</f>
        <v/>
      </c>
      <c r="J244" s="8">
        <f>IF($A244="","",SUMIFS(Register!$G$5:$G$2004,Register!$B$5:$B$2004,$A244,Register!$D$5:$D$2004,"Sale / outward")+SUMIFS(Register!$G$5:$G$2004,Register!$B$5:$B$2004,$A244,Register!$D$5:$D$2004,"Purchase return (outward)"))</f>
        <v/>
      </c>
      <c r="K244" s="8">
        <f>IF($A244="","",SUMIFS(Register!$G$5:$G$2004,Register!$B$5:$B$2004,$A244,Register!$D$5:$D$2004,"Lost / stolen / destroyed"))</f>
        <v/>
      </c>
      <c r="L244" s="8">
        <f>IF($A244="","",SUMIFS(Register!$G$5:$G$2004,Register!$B$5:$B$2004,$A244,Register!$D$5:$D$2004,"Written off (damaged / expired)"))</f>
        <v/>
      </c>
      <c r="M244" s="8">
        <f>IF($A244="","",SUMIFS(Register!$G$5:$G$2004,Register!$B$5:$B$2004,$A244,Register!$D$5:$D$2004,"Gift / free sample"))</f>
        <v/>
      </c>
      <c r="N244" s="8">
        <f>IF($A244="","",SUMIFS(Register!$G$5:$G$2004,Register!$B$5:$B$2004,$A244,Register!$D$5:$D$2004,"Stock adjustment (+)")-SUMIFS(Register!$G$5:$G$2004,Register!$B$5:$B$2004,$A244,Register!$D$5:$D$2004,"Stock adjustment (-)"))</f>
        <v/>
      </c>
      <c r="O244" s="8">
        <f>IF($A244="","",F244+I244-J244-K244-L244-M244+N244)</f>
        <v/>
      </c>
      <c r="P244" s="9">
        <f>IF($A244="","",O244*G244)</f>
        <v/>
      </c>
      <c r="Q244" s="8">
        <f>IF($A244="","",IF(O244&lt;0,"CHECK",IF(AND(H244&lt;&gt;"",O244&lt;=H244),"REORDER","OK")))</f>
        <v/>
      </c>
    </row>
    <row r="245">
      <c r="A245" s="6" t="n"/>
      <c r="B245" s="6" t="n"/>
      <c r="C245" s="6" t="n"/>
      <c r="D245" s="6" t="n"/>
      <c r="E245" s="6" t="n"/>
      <c r="F245" s="6" t="n"/>
      <c r="G245" s="7" t="n"/>
      <c r="H245" s="6" t="n"/>
      <c r="I245" s="8">
        <f>IF($A245="","",SUMIFS(Register!$G$5:$G$2004,Register!$B$5:$B$2004,$A245,Register!$D$5:$D$2004,"Purchase / inward")+SUMIFS(Register!$G$5:$G$2004,Register!$B$5:$B$2004,$A245,Register!$D$5:$D$2004,"Sales return (inward)"))</f>
        <v/>
      </c>
      <c r="J245" s="8">
        <f>IF($A245="","",SUMIFS(Register!$G$5:$G$2004,Register!$B$5:$B$2004,$A245,Register!$D$5:$D$2004,"Sale / outward")+SUMIFS(Register!$G$5:$G$2004,Register!$B$5:$B$2004,$A245,Register!$D$5:$D$2004,"Purchase return (outward)"))</f>
        <v/>
      </c>
      <c r="K245" s="8">
        <f>IF($A245="","",SUMIFS(Register!$G$5:$G$2004,Register!$B$5:$B$2004,$A245,Register!$D$5:$D$2004,"Lost / stolen / destroyed"))</f>
        <v/>
      </c>
      <c r="L245" s="8">
        <f>IF($A245="","",SUMIFS(Register!$G$5:$G$2004,Register!$B$5:$B$2004,$A245,Register!$D$5:$D$2004,"Written off (damaged / expired)"))</f>
        <v/>
      </c>
      <c r="M245" s="8">
        <f>IF($A245="","",SUMIFS(Register!$G$5:$G$2004,Register!$B$5:$B$2004,$A245,Register!$D$5:$D$2004,"Gift / free sample"))</f>
        <v/>
      </c>
      <c r="N245" s="8">
        <f>IF($A245="","",SUMIFS(Register!$G$5:$G$2004,Register!$B$5:$B$2004,$A245,Register!$D$5:$D$2004,"Stock adjustment (+)")-SUMIFS(Register!$G$5:$G$2004,Register!$B$5:$B$2004,$A245,Register!$D$5:$D$2004,"Stock adjustment (-)"))</f>
        <v/>
      </c>
      <c r="O245" s="8">
        <f>IF($A245="","",F245+I245-J245-K245-L245-M245+N245)</f>
        <v/>
      </c>
      <c r="P245" s="9">
        <f>IF($A245="","",O245*G245)</f>
        <v/>
      </c>
      <c r="Q245" s="8">
        <f>IF($A245="","",IF(O245&lt;0,"CHECK",IF(AND(H245&lt;&gt;"",O245&lt;=H245),"REORDER","OK")))</f>
        <v/>
      </c>
    </row>
    <row r="246">
      <c r="A246" s="6" t="n"/>
      <c r="B246" s="6" t="n"/>
      <c r="C246" s="6" t="n"/>
      <c r="D246" s="6" t="n"/>
      <c r="E246" s="6" t="n"/>
      <c r="F246" s="6" t="n"/>
      <c r="G246" s="7" t="n"/>
      <c r="H246" s="6" t="n"/>
      <c r="I246" s="8">
        <f>IF($A246="","",SUMIFS(Register!$G$5:$G$2004,Register!$B$5:$B$2004,$A246,Register!$D$5:$D$2004,"Purchase / inward")+SUMIFS(Register!$G$5:$G$2004,Register!$B$5:$B$2004,$A246,Register!$D$5:$D$2004,"Sales return (inward)"))</f>
        <v/>
      </c>
      <c r="J246" s="8">
        <f>IF($A246="","",SUMIFS(Register!$G$5:$G$2004,Register!$B$5:$B$2004,$A246,Register!$D$5:$D$2004,"Sale / outward")+SUMIFS(Register!$G$5:$G$2004,Register!$B$5:$B$2004,$A246,Register!$D$5:$D$2004,"Purchase return (outward)"))</f>
        <v/>
      </c>
      <c r="K246" s="8">
        <f>IF($A246="","",SUMIFS(Register!$G$5:$G$2004,Register!$B$5:$B$2004,$A246,Register!$D$5:$D$2004,"Lost / stolen / destroyed"))</f>
        <v/>
      </c>
      <c r="L246" s="8">
        <f>IF($A246="","",SUMIFS(Register!$G$5:$G$2004,Register!$B$5:$B$2004,$A246,Register!$D$5:$D$2004,"Written off (damaged / expired)"))</f>
        <v/>
      </c>
      <c r="M246" s="8">
        <f>IF($A246="","",SUMIFS(Register!$G$5:$G$2004,Register!$B$5:$B$2004,$A246,Register!$D$5:$D$2004,"Gift / free sample"))</f>
        <v/>
      </c>
      <c r="N246" s="8">
        <f>IF($A246="","",SUMIFS(Register!$G$5:$G$2004,Register!$B$5:$B$2004,$A246,Register!$D$5:$D$2004,"Stock adjustment (+)")-SUMIFS(Register!$G$5:$G$2004,Register!$B$5:$B$2004,$A246,Register!$D$5:$D$2004,"Stock adjustment (-)"))</f>
        <v/>
      </c>
      <c r="O246" s="8">
        <f>IF($A246="","",F246+I246-J246-K246-L246-M246+N246)</f>
        <v/>
      </c>
      <c r="P246" s="9">
        <f>IF($A246="","",O246*G246)</f>
        <v/>
      </c>
      <c r="Q246" s="8">
        <f>IF($A246="","",IF(O246&lt;0,"CHECK",IF(AND(H246&lt;&gt;"",O246&lt;=H246),"REORDER","OK")))</f>
        <v/>
      </c>
    </row>
    <row r="247">
      <c r="A247" s="6" t="n"/>
      <c r="B247" s="6" t="n"/>
      <c r="C247" s="6" t="n"/>
      <c r="D247" s="6" t="n"/>
      <c r="E247" s="6" t="n"/>
      <c r="F247" s="6" t="n"/>
      <c r="G247" s="7" t="n"/>
      <c r="H247" s="6" t="n"/>
      <c r="I247" s="8">
        <f>IF($A247="","",SUMIFS(Register!$G$5:$G$2004,Register!$B$5:$B$2004,$A247,Register!$D$5:$D$2004,"Purchase / inward")+SUMIFS(Register!$G$5:$G$2004,Register!$B$5:$B$2004,$A247,Register!$D$5:$D$2004,"Sales return (inward)"))</f>
        <v/>
      </c>
      <c r="J247" s="8">
        <f>IF($A247="","",SUMIFS(Register!$G$5:$G$2004,Register!$B$5:$B$2004,$A247,Register!$D$5:$D$2004,"Sale / outward")+SUMIFS(Register!$G$5:$G$2004,Register!$B$5:$B$2004,$A247,Register!$D$5:$D$2004,"Purchase return (outward)"))</f>
        <v/>
      </c>
      <c r="K247" s="8">
        <f>IF($A247="","",SUMIFS(Register!$G$5:$G$2004,Register!$B$5:$B$2004,$A247,Register!$D$5:$D$2004,"Lost / stolen / destroyed"))</f>
        <v/>
      </c>
      <c r="L247" s="8">
        <f>IF($A247="","",SUMIFS(Register!$G$5:$G$2004,Register!$B$5:$B$2004,$A247,Register!$D$5:$D$2004,"Written off (damaged / expired)"))</f>
        <v/>
      </c>
      <c r="M247" s="8">
        <f>IF($A247="","",SUMIFS(Register!$G$5:$G$2004,Register!$B$5:$B$2004,$A247,Register!$D$5:$D$2004,"Gift / free sample"))</f>
        <v/>
      </c>
      <c r="N247" s="8">
        <f>IF($A247="","",SUMIFS(Register!$G$5:$G$2004,Register!$B$5:$B$2004,$A247,Register!$D$5:$D$2004,"Stock adjustment (+)")-SUMIFS(Register!$G$5:$G$2004,Register!$B$5:$B$2004,$A247,Register!$D$5:$D$2004,"Stock adjustment (-)"))</f>
        <v/>
      </c>
      <c r="O247" s="8">
        <f>IF($A247="","",F247+I247-J247-K247-L247-M247+N247)</f>
        <v/>
      </c>
      <c r="P247" s="9">
        <f>IF($A247="","",O247*G247)</f>
        <v/>
      </c>
      <c r="Q247" s="8">
        <f>IF($A247="","",IF(O247&lt;0,"CHECK",IF(AND(H247&lt;&gt;"",O247&lt;=H247),"REORDER","OK")))</f>
        <v/>
      </c>
    </row>
    <row r="248">
      <c r="A248" s="6" t="n"/>
      <c r="B248" s="6" t="n"/>
      <c r="C248" s="6" t="n"/>
      <c r="D248" s="6" t="n"/>
      <c r="E248" s="6" t="n"/>
      <c r="F248" s="6" t="n"/>
      <c r="G248" s="7" t="n"/>
      <c r="H248" s="6" t="n"/>
      <c r="I248" s="8">
        <f>IF($A248="","",SUMIFS(Register!$G$5:$G$2004,Register!$B$5:$B$2004,$A248,Register!$D$5:$D$2004,"Purchase / inward")+SUMIFS(Register!$G$5:$G$2004,Register!$B$5:$B$2004,$A248,Register!$D$5:$D$2004,"Sales return (inward)"))</f>
        <v/>
      </c>
      <c r="J248" s="8">
        <f>IF($A248="","",SUMIFS(Register!$G$5:$G$2004,Register!$B$5:$B$2004,$A248,Register!$D$5:$D$2004,"Sale / outward")+SUMIFS(Register!$G$5:$G$2004,Register!$B$5:$B$2004,$A248,Register!$D$5:$D$2004,"Purchase return (outward)"))</f>
        <v/>
      </c>
      <c r="K248" s="8">
        <f>IF($A248="","",SUMIFS(Register!$G$5:$G$2004,Register!$B$5:$B$2004,$A248,Register!$D$5:$D$2004,"Lost / stolen / destroyed"))</f>
        <v/>
      </c>
      <c r="L248" s="8">
        <f>IF($A248="","",SUMIFS(Register!$G$5:$G$2004,Register!$B$5:$B$2004,$A248,Register!$D$5:$D$2004,"Written off (damaged / expired)"))</f>
        <v/>
      </c>
      <c r="M248" s="8">
        <f>IF($A248="","",SUMIFS(Register!$G$5:$G$2004,Register!$B$5:$B$2004,$A248,Register!$D$5:$D$2004,"Gift / free sample"))</f>
        <v/>
      </c>
      <c r="N248" s="8">
        <f>IF($A248="","",SUMIFS(Register!$G$5:$G$2004,Register!$B$5:$B$2004,$A248,Register!$D$5:$D$2004,"Stock adjustment (+)")-SUMIFS(Register!$G$5:$G$2004,Register!$B$5:$B$2004,$A248,Register!$D$5:$D$2004,"Stock adjustment (-)"))</f>
        <v/>
      </c>
      <c r="O248" s="8">
        <f>IF($A248="","",F248+I248-J248-K248-L248-M248+N248)</f>
        <v/>
      </c>
      <c r="P248" s="9">
        <f>IF($A248="","",O248*G248)</f>
        <v/>
      </c>
      <c r="Q248" s="8">
        <f>IF($A248="","",IF(O248&lt;0,"CHECK",IF(AND(H248&lt;&gt;"",O248&lt;=H248),"REORDER","OK")))</f>
        <v/>
      </c>
    </row>
    <row r="249">
      <c r="A249" s="6" t="n"/>
      <c r="B249" s="6" t="n"/>
      <c r="C249" s="6" t="n"/>
      <c r="D249" s="6" t="n"/>
      <c r="E249" s="6" t="n"/>
      <c r="F249" s="6" t="n"/>
      <c r="G249" s="7" t="n"/>
      <c r="H249" s="6" t="n"/>
      <c r="I249" s="8">
        <f>IF($A249="","",SUMIFS(Register!$G$5:$G$2004,Register!$B$5:$B$2004,$A249,Register!$D$5:$D$2004,"Purchase / inward")+SUMIFS(Register!$G$5:$G$2004,Register!$B$5:$B$2004,$A249,Register!$D$5:$D$2004,"Sales return (inward)"))</f>
        <v/>
      </c>
      <c r="J249" s="8">
        <f>IF($A249="","",SUMIFS(Register!$G$5:$G$2004,Register!$B$5:$B$2004,$A249,Register!$D$5:$D$2004,"Sale / outward")+SUMIFS(Register!$G$5:$G$2004,Register!$B$5:$B$2004,$A249,Register!$D$5:$D$2004,"Purchase return (outward)"))</f>
        <v/>
      </c>
      <c r="K249" s="8">
        <f>IF($A249="","",SUMIFS(Register!$G$5:$G$2004,Register!$B$5:$B$2004,$A249,Register!$D$5:$D$2004,"Lost / stolen / destroyed"))</f>
        <v/>
      </c>
      <c r="L249" s="8">
        <f>IF($A249="","",SUMIFS(Register!$G$5:$G$2004,Register!$B$5:$B$2004,$A249,Register!$D$5:$D$2004,"Written off (damaged / expired)"))</f>
        <v/>
      </c>
      <c r="M249" s="8">
        <f>IF($A249="","",SUMIFS(Register!$G$5:$G$2004,Register!$B$5:$B$2004,$A249,Register!$D$5:$D$2004,"Gift / free sample"))</f>
        <v/>
      </c>
      <c r="N249" s="8">
        <f>IF($A249="","",SUMIFS(Register!$G$5:$G$2004,Register!$B$5:$B$2004,$A249,Register!$D$5:$D$2004,"Stock adjustment (+)")-SUMIFS(Register!$G$5:$G$2004,Register!$B$5:$B$2004,$A249,Register!$D$5:$D$2004,"Stock adjustment (-)"))</f>
        <v/>
      </c>
      <c r="O249" s="8">
        <f>IF($A249="","",F249+I249-J249-K249-L249-M249+N249)</f>
        <v/>
      </c>
      <c r="P249" s="9">
        <f>IF($A249="","",O249*G249)</f>
        <v/>
      </c>
      <c r="Q249" s="8">
        <f>IF($A249="","",IF(O249&lt;0,"CHECK",IF(AND(H249&lt;&gt;"",O249&lt;=H249),"REORDER","OK")))</f>
        <v/>
      </c>
    </row>
    <row r="250">
      <c r="A250" s="6" t="n"/>
      <c r="B250" s="6" t="n"/>
      <c r="C250" s="6" t="n"/>
      <c r="D250" s="6" t="n"/>
      <c r="E250" s="6" t="n"/>
      <c r="F250" s="6" t="n"/>
      <c r="G250" s="7" t="n"/>
      <c r="H250" s="6" t="n"/>
      <c r="I250" s="8">
        <f>IF($A250="","",SUMIFS(Register!$G$5:$G$2004,Register!$B$5:$B$2004,$A250,Register!$D$5:$D$2004,"Purchase / inward")+SUMIFS(Register!$G$5:$G$2004,Register!$B$5:$B$2004,$A250,Register!$D$5:$D$2004,"Sales return (inward)"))</f>
        <v/>
      </c>
      <c r="J250" s="8">
        <f>IF($A250="","",SUMIFS(Register!$G$5:$G$2004,Register!$B$5:$B$2004,$A250,Register!$D$5:$D$2004,"Sale / outward")+SUMIFS(Register!$G$5:$G$2004,Register!$B$5:$B$2004,$A250,Register!$D$5:$D$2004,"Purchase return (outward)"))</f>
        <v/>
      </c>
      <c r="K250" s="8">
        <f>IF($A250="","",SUMIFS(Register!$G$5:$G$2004,Register!$B$5:$B$2004,$A250,Register!$D$5:$D$2004,"Lost / stolen / destroyed"))</f>
        <v/>
      </c>
      <c r="L250" s="8">
        <f>IF($A250="","",SUMIFS(Register!$G$5:$G$2004,Register!$B$5:$B$2004,$A250,Register!$D$5:$D$2004,"Written off (damaged / expired)"))</f>
        <v/>
      </c>
      <c r="M250" s="8">
        <f>IF($A250="","",SUMIFS(Register!$G$5:$G$2004,Register!$B$5:$B$2004,$A250,Register!$D$5:$D$2004,"Gift / free sample"))</f>
        <v/>
      </c>
      <c r="N250" s="8">
        <f>IF($A250="","",SUMIFS(Register!$G$5:$G$2004,Register!$B$5:$B$2004,$A250,Register!$D$5:$D$2004,"Stock adjustment (+)")-SUMIFS(Register!$G$5:$G$2004,Register!$B$5:$B$2004,$A250,Register!$D$5:$D$2004,"Stock adjustment (-)"))</f>
        <v/>
      </c>
      <c r="O250" s="8">
        <f>IF($A250="","",F250+I250-J250-K250-L250-M250+N250)</f>
        <v/>
      </c>
      <c r="P250" s="9">
        <f>IF($A250="","",O250*G250)</f>
        <v/>
      </c>
      <c r="Q250" s="8">
        <f>IF($A250="","",IF(O250&lt;0,"CHECK",IF(AND(H250&lt;&gt;"",O250&lt;=H250),"REORDER","OK")))</f>
        <v/>
      </c>
    </row>
    <row r="251">
      <c r="A251" s="6" t="n"/>
      <c r="B251" s="6" t="n"/>
      <c r="C251" s="6" t="n"/>
      <c r="D251" s="6" t="n"/>
      <c r="E251" s="6" t="n"/>
      <c r="F251" s="6" t="n"/>
      <c r="G251" s="7" t="n"/>
      <c r="H251" s="6" t="n"/>
      <c r="I251" s="8">
        <f>IF($A251="","",SUMIFS(Register!$G$5:$G$2004,Register!$B$5:$B$2004,$A251,Register!$D$5:$D$2004,"Purchase / inward")+SUMIFS(Register!$G$5:$G$2004,Register!$B$5:$B$2004,$A251,Register!$D$5:$D$2004,"Sales return (inward)"))</f>
        <v/>
      </c>
      <c r="J251" s="8">
        <f>IF($A251="","",SUMIFS(Register!$G$5:$G$2004,Register!$B$5:$B$2004,$A251,Register!$D$5:$D$2004,"Sale / outward")+SUMIFS(Register!$G$5:$G$2004,Register!$B$5:$B$2004,$A251,Register!$D$5:$D$2004,"Purchase return (outward)"))</f>
        <v/>
      </c>
      <c r="K251" s="8">
        <f>IF($A251="","",SUMIFS(Register!$G$5:$G$2004,Register!$B$5:$B$2004,$A251,Register!$D$5:$D$2004,"Lost / stolen / destroyed"))</f>
        <v/>
      </c>
      <c r="L251" s="8">
        <f>IF($A251="","",SUMIFS(Register!$G$5:$G$2004,Register!$B$5:$B$2004,$A251,Register!$D$5:$D$2004,"Written off (damaged / expired)"))</f>
        <v/>
      </c>
      <c r="M251" s="8">
        <f>IF($A251="","",SUMIFS(Register!$G$5:$G$2004,Register!$B$5:$B$2004,$A251,Register!$D$5:$D$2004,"Gift / free sample"))</f>
        <v/>
      </c>
      <c r="N251" s="8">
        <f>IF($A251="","",SUMIFS(Register!$G$5:$G$2004,Register!$B$5:$B$2004,$A251,Register!$D$5:$D$2004,"Stock adjustment (+)")-SUMIFS(Register!$G$5:$G$2004,Register!$B$5:$B$2004,$A251,Register!$D$5:$D$2004,"Stock adjustment (-)"))</f>
        <v/>
      </c>
      <c r="O251" s="8">
        <f>IF($A251="","",F251+I251-J251-K251-L251-M251+N251)</f>
        <v/>
      </c>
      <c r="P251" s="9">
        <f>IF($A251="","",O251*G251)</f>
        <v/>
      </c>
      <c r="Q251" s="8">
        <f>IF($A251="","",IF(O251&lt;0,"CHECK",IF(AND(H251&lt;&gt;"",O251&lt;=H251),"REORDER","OK")))</f>
        <v/>
      </c>
    </row>
    <row r="252">
      <c r="A252" s="6" t="n"/>
      <c r="B252" s="6" t="n"/>
      <c r="C252" s="6" t="n"/>
      <c r="D252" s="6" t="n"/>
      <c r="E252" s="6" t="n"/>
      <c r="F252" s="6" t="n"/>
      <c r="G252" s="7" t="n"/>
      <c r="H252" s="6" t="n"/>
      <c r="I252" s="8">
        <f>IF($A252="","",SUMIFS(Register!$G$5:$G$2004,Register!$B$5:$B$2004,$A252,Register!$D$5:$D$2004,"Purchase / inward")+SUMIFS(Register!$G$5:$G$2004,Register!$B$5:$B$2004,$A252,Register!$D$5:$D$2004,"Sales return (inward)"))</f>
        <v/>
      </c>
      <c r="J252" s="8">
        <f>IF($A252="","",SUMIFS(Register!$G$5:$G$2004,Register!$B$5:$B$2004,$A252,Register!$D$5:$D$2004,"Sale / outward")+SUMIFS(Register!$G$5:$G$2004,Register!$B$5:$B$2004,$A252,Register!$D$5:$D$2004,"Purchase return (outward)"))</f>
        <v/>
      </c>
      <c r="K252" s="8">
        <f>IF($A252="","",SUMIFS(Register!$G$5:$G$2004,Register!$B$5:$B$2004,$A252,Register!$D$5:$D$2004,"Lost / stolen / destroyed"))</f>
        <v/>
      </c>
      <c r="L252" s="8">
        <f>IF($A252="","",SUMIFS(Register!$G$5:$G$2004,Register!$B$5:$B$2004,$A252,Register!$D$5:$D$2004,"Written off (damaged / expired)"))</f>
        <v/>
      </c>
      <c r="M252" s="8">
        <f>IF($A252="","",SUMIFS(Register!$G$5:$G$2004,Register!$B$5:$B$2004,$A252,Register!$D$5:$D$2004,"Gift / free sample"))</f>
        <v/>
      </c>
      <c r="N252" s="8">
        <f>IF($A252="","",SUMIFS(Register!$G$5:$G$2004,Register!$B$5:$B$2004,$A252,Register!$D$5:$D$2004,"Stock adjustment (+)")-SUMIFS(Register!$G$5:$G$2004,Register!$B$5:$B$2004,$A252,Register!$D$5:$D$2004,"Stock adjustment (-)"))</f>
        <v/>
      </c>
      <c r="O252" s="8">
        <f>IF($A252="","",F252+I252-J252-K252-L252-M252+N252)</f>
        <v/>
      </c>
      <c r="P252" s="9">
        <f>IF($A252="","",O252*G252)</f>
        <v/>
      </c>
      <c r="Q252" s="8">
        <f>IF($A252="","",IF(O252&lt;0,"CHECK",IF(AND(H252&lt;&gt;"",O252&lt;=H252),"REORDER","OK")))</f>
        <v/>
      </c>
    </row>
    <row r="253">
      <c r="A253" s="6" t="n"/>
      <c r="B253" s="6" t="n"/>
      <c r="C253" s="6" t="n"/>
      <c r="D253" s="6" t="n"/>
      <c r="E253" s="6" t="n"/>
      <c r="F253" s="6" t="n"/>
      <c r="G253" s="7" t="n"/>
      <c r="H253" s="6" t="n"/>
      <c r="I253" s="8">
        <f>IF($A253="","",SUMIFS(Register!$G$5:$G$2004,Register!$B$5:$B$2004,$A253,Register!$D$5:$D$2004,"Purchase / inward")+SUMIFS(Register!$G$5:$G$2004,Register!$B$5:$B$2004,$A253,Register!$D$5:$D$2004,"Sales return (inward)"))</f>
        <v/>
      </c>
      <c r="J253" s="8">
        <f>IF($A253="","",SUMIFS(Register!$G$5:$G$2004,Register!$B$5:$B$2004,$A253,Register!$D$5:$D$2004,"Sale / outward")+SUMIFS(Register!$G$5:$G$2004,Register!$B$5:$B$2004,$A253,Register!$D$5:$D$2004,"Purchase return (outward)"))</f>
        <v/>
      </c>
      <c r="K253" s="8">
        <f>IF($A253="","",SUMIFS(Register!$G$5:$G$2004,Register!$B$5:$B$2004,$A253,Register!$D$5:$D$2004,"Lost / stolen / destroyed"))</f>
        <v/>
      </c>
      <c r="L253" s="8">
        <f>IF($A253="","",SUMIFS(Register!$G$5:$G$2004,Register!$B$5:$B$2004,$A253,Register!$D$5:$D$2004,"Written off (damaged / expired)"))</f>
        <v/>
      </c>
      <c r="M253" s="8">
        <f>IF($A253="","",SUMIFS(Register!$G$5:$G$2004,Register!$B$5:$B$2004,$A253,Register!$D$5:$D$2004,"Gift / free sample"))</f>
        <v/>
      </c>
      <c r="N253" s="8">
        <f>IF($A253="","",SUMIFS(Register!$G$5:$G$2004,Register!$B$5:$B$2004,$A253,Register!$D$5:$D$2004,"Stock adjustment (+)")-SUMIFS(Register!$G$5:$G$2004,Register!$B$5:$B$2004,$A253,Register!$D$5:$D$2004,"Stock adjustment (-)"))</f>
        <v/>
      </c>
      <c r="O253" s="8">
        <f>IF($A253="","",F253+I253-J253-K253-L253-M253+N253)</f>
        <v/>
      </c>
      <c r="P253" s="9">
        <f>IF($A253="","",O253*G253)</f>
        <v/>
      </c>
      <c r="Q253" s="8">
        <f>IF($A253="","",IF(O253&lt;0,"CHECK",IF(AND(H253&lt;&gt;"",O253&lt;=H253),"REORDER","OK")))</f>
        <v/>
      </c>
    </row>
    <row r="254">
      <c r="A254" s="6" t="n"/>
      <c r="B254" s="6" t="n"/>
      <c r="C254" s="6" t="n"/>
      <c r="D254" s="6" t="n"/>
      <c r="E254" s="6" t="n"/>
      <c r="F254" s="6" t="n"/>
      <c r="G254" s="7" t="n"/>
      <c r="H254" s="6" t="n"/>
      <c r="I254" s="8">
        <f>IF($A254="","",SUMIFS(Register!$G$5:$G$2004,Register!$B$5:$B$2004,$A254,Register!$D$5:$D$2004,"Purchase / inward")+SUMIFS(Register!$G$5:$G$2004,Register!$B$5:$B$2004,$A254,Register!$D$5:$D$2004,"Sales return (inward)"))</f>
        <v/>
      </c>
      <c r="J254" s="8">
        <f>IF($A254="","",SUMIFS(Register!$G$5:$G$2004,Register!$B$5:$B$2004,$A254,Register!$D$5:$D$2004,"Sale / outward")+SUMIFS(Register!$G$5:$G$2004,Register!$B$5:$B$2004,$A254,Register!$D$5:$D$2004,"Purchase return (outward)"))</f>
        <v/>
      </c>
      <c r="K254" s="8">
        <f>IF($A254="","",SUMIFS(Register!$G$5:$G$2004,Register!$B$5:$B$2004,$A254,Register!$D$5:$D$2004,"Lost / stolen / destroyed"))</f>
        <v/>
      </c>
      <c r="L254" s="8">
        <f>IF($A254="","",SUMIFS(Register!$G$5:$G$2004,Register!$B$5:$B$2004,$A254,Register!$D$5:$D$2004,"Written off (damaged / expired)"))</f>
        <v/>
      </c>
      <c r="M254" s="8">
        <f>IF($A254="","",SUMIFS(Register!$G$5:$G$2004,Register!$B$5:$B$2004,$A254,Register!$D$5:$D$2004,"Gift / free sample"))</f>
        <v/>
      </c>
      <c r="N254" s="8">
        <f>IF($A254="","",SUMIFS(Register!$G$5:$G$2004,Register!$B$5:$B$2004,$A254,Register!$D$5:$D$2004,"Stock adjustment (+)")-SUMIFS(Register!$G$5:$G$2004,Register!$B$5:$B$2004,$A254,Register!$D$5:$D$2004,"Stock adjustment (-)"))</f>
        <v/>
      </c>
      <c r="O254" s="8">
        <f>IF($A254="","",F254+I254-J254-K254-L254-M254+N254)</f>
        <v/>
      </c>
      <c r="P254" s="9">
        <f>IF($A254="","",O254*G254)</f>
        <v/>
      </c>
      <c r="Q254" s="8">
        <f>IF($A254="","",IF(O254&lt;0,"CHECK",IF(AND(H254&lt;&gt;"",O254&lt;=H254),"REORDER","OK")))</f>
        <v/>
      </c>
    </row>
    <row r="255">
      <c r="A255" s="6" t="n"/>
      <c r="B255" s="6" t="n"/>
      <c r="C255" s="6" t="n"/>
      <c r="D255" s="6" t="n"/>
      <c r="E255" s="6" t="n"/>
      <c r="F255" s="6" t="n"/>
      <c r="G255" s="7" t="n"/>
      <c r="H255" s="6" t="n"/>
      <c r="I255" s="8">
        <f>IF($A255="","",SUMIFS(Register!$G$5:$G$2004,Register!$B$5:$B$2004,$A255,Register!$D$5:$D$2004,"Purchase / inward")+SUMIFS(Register!$G$5:$G$2004,Register!$B$5:$B$2004,$A255,Register!$D$5:$D$2004,"Sales return (inward)"))</f>
        <v/>
      </c>
      <c r="J255" s="8">
        <f>IF($A255="","",SUMIFS(Register!$G$5:$G$2004,Register!$B$5:$B$2004,$A255,Register!$D$5:$D$2004,"Sale / outward")+SUMIFS(Register!$G$5:$G$2004,Register!$B$5:$B$2004,$A255,Register!$D$5:$D$2004,"Purchase return (outward)"))</f>
        <v/>
      </c>
      <c r="K255" s="8">
        <f>IF($A255="","",SUMIFS(Register!$G$5:$G$2004,Register!$B$5:$B$2004,$A255,Register!$D$5:$D$2004,"Lost / stolen / destroyed"))</f>
        <v/>
      </c>
      <c r="L255" s="8">
        <f>IF($A255="","",SUMIFS(Register!$G$5:$G$2004,Register!$B$5:$B$2004,$A255,Register!$D$5:$D$2004,"Written off (damaged / expired)"))</f>
        <v/>
      </c>
      <c r="M255" s="8">
        <f>IF($A255="","",SUMIFS(Register!$G$5:$G$2004,Register!$B$5:$B$2004,$A255,Register!$D$5:$D$2004,"Gift / free sample"))</f>
        <v/>
      </c>
      <c r="N255" s="8">
        <f>IF($A255="","",SUMIFS(Register!$G$5:$G$2004,Register!$B$5:$B$2004,$A255,Register!$D$5:$D$2004,"Stock adjustment (+)")-SUMIFS(Register!$G$5:$G$2004,Register!$B$5:$B$2004,$A255,Register!$D$5:$D$2004,"Stock adjustment (-)"))</f>
        <v/>
      </c>
      <c r="O255" s="8">
        <f>IF($A255="","",F255+I255-J255-K255-L255-M255+N255)</f>
        <v/>
      </c>
      <c r="P255" s="9">
        <f>IF($A255="","",O255*G255)</f>
        <v/>
      </c>
      <c r="Q255" s="8">
        <f>IF($A255="","",IF(O255&lt;0,"CHECK",IF(AND(H255&lt;&gt;"",O255&lt;=H255),"REORDER","OK")))</f>
        <v/>
      </c>
    </row>
    <row r="256">
      <c r="A256" s="6" t="n"/>
      <c r="B256" s="6" t="n"/>
      <c r="C256" s="6" t="n"/>
      <c r="D256" s="6" t="n"/>
      <c r="E256" s="6" t="n"/>
      <c r="F256" s="6" t="n"/>
      <c r="G256" s="7" t="n"/>
      <c r="H256" s="6" t="n"/>
      <c r="I256" s="8">
        <f>IF($A256="","",SUMIFS(Register!$G$5:$G$2004,Register!$B$5:$B$2004,$A256,Register!$D$5:$D$2004,"Purchase / inward")+SUMIFS(Register!$G$5:$G$2004,Register!$B$5:$B$2004,$A256,Register!$D$5:$D$2004,"Sales return (inward)"))</f>
        <v/>
      </c>
      <c r="J256" s="8">
        <f>IF($A256="","",SUMIFS(Register!$G$5:$G$2004,Register!$B$5:$B$2004,$A256,Register!$D$5:$D$2004,"Sale / outward")+SUMIFS(Register!$G$5:$G$2004,Register!$B$5:$B$2004,$A256,Register!$D$5:$D$2004,"Purchase return (outward)"))</f>
        <v/>
      </c>
      <c r="K256" s="8">
        <f>IF($A256="","",SUMIFS(Register!$G$5:$G$2004,Register!$B$5:$B$2004,$A256,Register!$D$5:$D$2004,"Lost / stolen / destroyed"))</f>
        <v/>
      </c>
      <c r="L256" s="8">
        <f>IF($A256="","",SUMIFS(Register!$G$5:$G$2004,Register!$B$5:$B$2004,$A256,Register!$D$5:$D$2004,"Written off (damaged / expired)"))</f>
        <v/>
      </c>
      <c r="M256" s="8">
        <f>IF($A256="","",SUMIFS(Register!$G$5:$G$2004,Register!$B$5:$B$2004,$A256,Register!$D$5:$D$2004,"Gift / free sample"))</f>
        <v/>
      </c>
      <c r="N256" s="8">
        <f>IF($A256="","",SUMIFS(Register!$G$5:$G$2004,Register!$B$5:$B$2004,$A256,Register!$D$5:$D$2004,"Stock adjustment (+)")-SUMIFS(Register!$G$5:$G$2004,Register!$B$5:$B$2004,$A256,Register!$D$5:$D$2004,"Stock adjustment (-)"))</f>
        <v/>
      </c>
      <c r="O256" s="8">
        <f>IF($A256="","",F256+I256-J256-K256-L256-M256+N256)</f>
        <v/>
      </c>
      <c r="P256" s="9">
        <f>IF($A256="","",O256*G256)</f>
        <v/>
      </c>
      <c r="Q256" s="8">
        <f>IF($A256="","",IF(O256&lt;0,"CHECK",IF(AND(H256&lt;&gt;"",O256&lt;=H256),"REORDER","OK")))</f>
        <v/>
      </c>
    </row>
    <row r="257">
      <c r="A257" s="6" t="n"/>
      <c r="B257" s="6" t="n"/>
      <c r="C257" s="6" t="n"/>
      <c r="D257" s="6" t="n"/>
      <c r="E257" s="6" t="n"/>
      <c r="F257" s="6" t="n"/>
      <c r="G257" s="7" t="n"/>
      <c r="H257" s="6" t="n"/>
      <c r="I257" s="8">
        <f>IF($A257="","",SUMIFS(Register!$G$5:$G$2004,Register!$B$5:$B$2004,$A257,Register!$D$5:$D$2004,"Purchase / inward")+SUMIFS(Register!$G$5:$G$2004,Register!$B$5:$B$2004,$A257,Register!$D$5:$D$2004,"Sales return (inward)"))</f>
        <v/>
      </c>
      <c r="J257" s="8">
        <f>IF($A257="","",SUMIFS(Register!$G$5:$G$2004,Register!$B$5:$B$2004,$A257,Register!$D$5:$D$2004,"Sale / outward")+SUMIFS(Register!$G$5:$G$2004,Register!$B$5:$B$2004,$A257,Register!$D$5:$D$2004,"Purchase return (outward)"))</f>
        <v/>
      </c>
      <c r="K257" s="8">
        <f>IF($A257="","",SUMIFS(Register!$G$5:$G$2004,Register!$B$5:$B$2004,$A257,Register!$D$5:$D$2004,"Lost / stolen / destroyed"))</f>
        <v/>
      </c>
      <c r="L257" s="8">
        <f>IF($A257="","",SUMIFS(Register!$G$5:$G$2004,Register!$B$5:$B$2004,$A257,Register!$D$5:$D$2004,"Written off (damaged / expired)"))</f>
        <v/>
      </c>
      <c r="M257" s="8">
        <f>IF($A257="","",SUMIFS(Register!$G$5:$G$2004,Register!$B$5:$B$2004,$A257,Register!$D$5:$D$2004,"Gift / free sample"))</f>
        <v/>
      </c>
      <c r="N257" s="8">
        <f>IF($A257="","",SUMIFS(Register!$G$5:$G$2004,Register!$B$5:$B$2004,$A257,Register!$D$5:$D$2004,"Stock adjustment (+)")-SUMIFS(Register!$G$5:$G$2004,Register!$B$5:$B$2004,$A257,Register!$D$5:$D$2004,"Stock adjustment (-)"))</f>
        <v/>
      </c>
      <c r="O257" s="8">
        <f>IF($A257="","",F257+I257-J257-K257-L257-M257+N257)</f>
        <v/>
      </c>
      <c r="P257" s="9">
        <f>IF($A257="","",O257*G257)</f>
        <v/>
      </c>
      <c r="Q257" s="8">
        <f>IF($A257="","",IF(O257&lt;0,"CHECK",IF(AND(H257&lt;&gt;"",O257&lt;=H257),"REORDER","OK")))</f>
        <v/>
      </c>
    </row>
    <row r="258">
      <c r="A258" s="6" t="n"/>
      <c r="B258" s="6" t="n"/>
      <c r="C258" s="6" t="n"/>
      <c r="D258" s="6" t="n"/>
      <c r="E258" s="6" t="n"/>
      <c r="F258" s="6" t="n"/>
      <c r="G258" s="7" t="n"/>
      <c r="H258" s="6" t="n"/>
      <c r="I258" s="8">
        <f>IF($A258="","",SUMIFS(Register!$G$5:$G$2004,Register!$B$5:$B$2004,$A258,Register!$D$5:$D$2004,"Purchase / inward")+SUMIFS(Register!$G$5:$G$2004,Register!$B$5:$B$2004,$A258,Register!$D$5:$D$2004,"Sales return (inward)"))</f>
        <v/>
      </c>
      <c r="J258" s="8">
        <f>IF($A258="","",SUMIFS(Register!$G$5:$G$2004,Register!$B$5:$B$2004,$A258,Register!$D$5:$D$2004,"Sale / outward")+SUMIFS(Register!$G$5:$G$2004,Register!$B$5:$B$2004,$A258,Register!$D$5:$D$2004,"Purchase return (outward)"))</f>
        <v/>
      </c>
      <c r="K258" s="8">
        <f>IF($A258="","",SUMIFS(Register!$G$5:$G$2004,Register!$B$5:$B$2004,$A258,Register!$D$5:$D$2004,"Lost / stolen / destroyed"))</f>
        <v/>
      </c>
      <c r="L258" s="8">
        <f>IF($A258="","",SUMIFS(Register!$G$5:$G$2004,Register!$B$5:$B$2004,$A258,Register!$D$5:$D$2004,"Written off (damaged / expired)"))</f>
        <v/>
      </c>
      <c r="M258" s="8">
        <f>IF($A258="","",SUMIFS(Register!$G$5:$G$2004,Register!$B$5:$B$2004,$A258,Register!$D$5:$D$2004,"Gift / free sample"))</f>
        <v/>
      </c>
      <c r="N258" s="8">
        <f>IF($A258="","",SUMIFS(Register!$G$5:$G$2004,Register!$B$5:$B$2004,$A258,Register!$D$5:$D$2004,"Stock adjustment (+)")-SUMIFS(Register!$G$5:$G$2004,Register!$B$5:$B$2004,$A258,Register!$D$5:$D$2004,"Stock adjustment (-)"))</f>
        <v/>
      </c>
      <c r="O258" s="8">
        <f>IF($A258="","",F258+I258-J258-K258-L258-M258+N258)</f>
        <v/>
      </c>
      <c r="P258" s="9">
        <f>IF($A258="","",O258*G258)</f>
        <v/>
      </c>
      <c r="Q258" s="8">
        <f>IF($A258="","",IF(O258&lt;0,"CHECK",IF(AND(H258&lt;&gt;"",O258&lt;=H258),"REORDER","OK")))</f>
        <v/>
      </c>
    </row>
    <row r="259">
      <c r="A259" s="6" t="n"/>
      <c r="B259" s="6" t="n"/>
      <c r="C259" s="6" t="n"/>
      <c r="D259" s="6" t="n"/>
      <c r="E259" s="6" t="n"/>
      <c r="F259" s="6" t="n"/>
      <c r="G259" s="7" t="n"/>
      <c r="H259" s="6" t="n"/>
      <c r="I259" s="8">
        <f>IF($A259="","",SUMIFS(Register!$G$5:$G$2004,Register!$B$5:$B$2004,$A259,Register!$D$5:$D$2004,"Purchase / inward")+SUMIFS(Register!$G$5:$G$2004,Register!$B$5:$B$2004,$A259,Register!$D$5:$D$2004,"Sales return (inward)"))</f>
        <v/>
      </c>
      <c r="J259" s="8">
        <f>IF($A259="","",SUMIFS(Register!$G$5:$G$2004,Register!$B$5:$B$2004,$A259,Register!$D$5:$D$2004,"Sale / outward")+SUMIFS(Register!$G$5:$G$2004,Register!$B$5:$B$2004,$A259,Register!$D$5:$D$2004,"Purchase return (outward)"))</f>
        <v/>
      </c>
      <c r="K259" s="8">
        <f>IF($A259="","",SUMIFS(Register!$G$5:$G$2004,Register!$B$5:$B$2004,$A259,Register!$D$5:$D$2004,"Lost / stolen / destroyed"))</f>
        <v/>
      </c>
      <c r="L259" s="8">
        <f>IF($A259="","",SUMIFS(Register!$G$5:$G$2004,Register!$B$5:$B$2004,$A259,Register!$D$5:$D$2004,"Written off (damaged / expired)"))</f>
        <v/>
      </c>
      <c r="M259" s="8">
        <f>IF($A259="","",SUMIFS(Register!$G$5:$G$2004,Register!$B$5:$B$2004,$A259,Register!$D$5:$D$2004,"Gift / free sample"))</f>
        <v/>
      </c>
      <c r="N259" s="8">
        <f>IF($A259="","",SUMIFS(Register!$G$5:$G$2004,Register!$B$5:$B$2004,$A259,Register!$D$5:$D$2004,"Stock adjustment (+)")-SUMIFS(Register!$G$5:$G$2004,Register!$B$5:$B$2004,$A259,Register!$D$5:$D$2004,"Stock adjustment (-)"))</f>
        <v/>
      </c>
      <c r="O259" s="8">
        <f>IF($A259="","",F259+I259-J259-K259-L259-M259+N259)</f>
        <v/>
      </c>
      <c r="P259" s="9">
        <f>IF($A259="","",O259*G259)</f>
        <v/>
      </c>
      <c r="Q259" s="8">
        <f>IF($A259="","",IF(O259&lt;0,"CHECK",IF(AND(H259&lt;&gt;"",O259&lt;=H259),"REORDER","OK")))</f>
        <v/>
      </c>
    </row>
    <row r="260">
      <c r="A260" s="6" t="n"/>
      <c r="B260" s="6" t="n"/>
      <c r="C260" s="6" t="n"/>
      <c r="D260" s="6" t="n"/>
      <c r="E260" s="6" t="n"/>
      <c r="F260" s="6" t="n"/>
      <c r="G260" s="7" t="n"/>
      <c r="H260" s="6" t="n"/>
      <c r="I260" s="8">
        <f>IF($A260="","",SUMIFS(Register!$G$5:$G$2004,Register!$B$5:$B$2004,$A260,Register!$D$5:$D$2004,"Purchase / inward")+SUMIFS(Register!$G$5:$G$2004,Register!$B$5:$B$2004,$A260,Register!$D$5:$D$2004,"Sales return (inward)"))</f>
        <v/>
      </c>
      <c r="J260" s="8">
        <f>IF($A260="","",SUMIFS(Register!$G$5:$G$2004,Register!$B$5:$B$2004,$A260,Register!$D$5:$D$2004,"Sale / outward")+SUMIFS(Register!$G$5:$G$2004,Register!$B$5:$B$2004,$A260,Register!$D$5:$D$2004,"Purchase return (outward)"))</f>
        <v/>
      </c>
      <c r="K260" s="8">
        <f>IF($A260="","",SUMIFS(Register!$G$5:$G$2004,Register!$B$5:$B$2004,$A260,Register!$D$5:$D$2004,"Lost / stolen / destroyed"))</f>
        <v/>
      </c>
      <c r="L260" s="8">
        <f>IF($A260="","",SUMIFS(Register!$G$5:$G$2004,Register!$B$5:$B$2004,$A260,Register!$D$5:$D$2004,"Written off (damaged / expired)"))</f>
        <v/>
      </c>
      <c r="M260" s="8">
        <f>IF($A260="","",SUMIFS(Register!$G$5:$G$2004,Register!$B$5:$B$2004,$A260,Register!$D$5:$D$2004,"Gift / free sample"))</f>
        <v/>
      </c>
      <c r="N260" s="8">
        <f>IF($A260="","",SUMIFS(Register!$G$5:$G$2004,Register!$B$5:$B$2004,$A260,Register!$D$5:$D$2004,"Stock adjustment (+)")-SUMIFS(Register!$G$5:$G$2004,Register!$B$5:$B$2004,$A260,Register!$D$5:$D$2004,"Stock adjustment (-)"))</f>
        <v/>
      </c>
      <c r="O260" s="8">
        <f>IF($A260="","",F260+I260-J260-K260-L260-M260+N260)</f>
        <v/>
      </c>
      <c r="P260" s="9">
        <f>IF($A260="","",O260*G260)</f>
        <v/>
      </c>
      <c r="Q260" s="8">
        <f>IF($A260="","",IF(O260&lt;0,"CHECK",IF(AND(H260&lt;&gt;"",O260&lt;=H260),"REORDER","OK")))</f>
        <v/>
      </c>
    </row>
    <row r="261">
      <c r="A261" s="6" t="n"/>
      <c r="B261" s="6" t="n"/>
      <c r="C261" s="6" t="n"/>
      <c r="D261" s="6" t="n"/>
      <c r="E261" s="6" t="n"/>
      <c r="F261" s="6" t="n"/>
      <c r="G261" s="7" t="n"/>
      <c r="H261" s="6" t="n"/>
      <c r="I261" s="8">
        <f>IF($A261="","",SUMIFS(Register!$G$5:$G$2004,Register!$B$5:$B$2004,$A261,Register!$D$5:$D$2004,"Purchase / inward")+SUMIFS(Register!$G$5:$G$2004,Register!$B$5:$B$2004,$A261,Register!$D$5:$D$2004,"Sales return (inward)"))</f>
        <v/>
      </c>
      <c r="J261" s="8">
        <f>IF($A261="","",SUMIFS(Register!$G$5:$G$2004,Register!$B$5:$B$2004,$A261,Register!$D$5:$D$2004,"Sale / outward")+SUMIFS(Register!$G$5:$G$2004,Register!$B$5:$B$2004,$A261,Register!$D$5:$D$2004,"Purchase return (outward)"))</f>
        <v/>
      </c>
      <c r="K261" s="8">
        <f>IF($A261="","",SUMIFS(Register!$G$5:$G$2004,Register!$B$5:$B$2004,$A261,Register!$D$5:$D$2004,"Lost / stolen / destroyed"))</f>
        <v/>
      </c>
      <c r="L261" s="8">
        <f>IF($A261="","",SUMIFS(Register!$G$5:$G$2004,Register!$B$5:$B$2004,$A261,Register!$D$5:$D$2004,"Written off (damaged / expired)"))</f>
        <v/>
      </c>
      <c r="M261" s="8">
        <f>IF($A261="","",SUMIFS(Register!$G$5:$G$2004,Register!$B$5:$B$2004,$A261,Register!$D$5:$D$2004,"Gift / free sample"))</f>
        <v/>
      </c>
      <c r="N261" s="8">
        <f>IF($A261="","",SUMIFS(Register!$G$5:$G$2004,Register!$B$5:$B$2004,$A261,Register!$D$5:$D$2004,"Stock adjustment (+)")-SUMIFS(Register!$G$5:$G$2004,Register!$B$5:$B$2004,$A261,Register!$D$5:$D$2004,"Stock adjustment (-)"))</f>
        <v/>
      </c>
      <c r="O261" s="8">
        <f>IF($A261="","",F261+I261-J261-K261-L261-M261+N261)</f>
        <v/>
      </c>
      <c r="P261" s="9">
        <f>IF($A261="","",O261*G261)</f>
        <v/>
      </c>
      <c r="Q261" s="8">
        <f>IF($A261="","",IF(O261&lt;0,"CHECK",IF(AND(H261&lt;&gt;"",O261&lt;=H261),"REORDER","OK")))</f>
        <v/>
      </c>
    </row>
    <row r="262">
      <c r="A262" s="6" t="n"/>
      <c r="B262" s="6" t="n"/>
      <c r="C262" s="6" t="n"/>
      <c r="D262" s="6" t="n"/>
      <c r="E262" s="6" t="n"/>
      <c r="F262" s="6" t="n"/>
      <c r="G262" s="7" t="n"/>
      <c r="H262" s="6" t="n"/>
      <c r="I262" s="8">
        <f>IF($A262="","",SUMIFS(Register!$G$5:$G$2004,Register!$B$5:$B$2004,$A262,Register!$D$5:$D$2004,"Purchase / inward")+SUMIFS(Register!$G$5:$G$2004,Register!$B$5:$B$2004,$A262,Register!$D$5:$D$2004,"Sales return (inward)"))</f>
        <v/>
      </c>
      <c r="J262" s="8">
        <f>IF($A262="","",SUMIFS(Register!$G$5:$G$2004,Register!$B$5:$B$2004,$A262,Register!$D$5:$D$2004,"Sale / outward")+SUMIFS(Register!$G$5:$G$2004,Register!$B$5:$B$2004,$A262,Register!$D$5:$D$2004,"Purchase return (outward)"))</f>
        <v/>
      </c>
      <c r="K262" s="8">
        <f>IF($A262="","",SUMIFS(Register!$G$5:$G$2004,Register!$B$5:$B$2004,$A262,Register!$D$5:$D$2004,"Lost / stolen / destroyed"))</f>
        <v/>
      </c>
      <c r="L262" s="8">
        <f>IF($A262="","",SUMIFS(Register!$G$5:$G$2004,Register!$B$5:$B$2004,$A262,Register!$D$5:$D$2004,"Written off (damaged / expired)"))</f>
        <v/>
      </c>
      <c r="M262" s="8">
        <f>IF($A262="","",SUMIFS(Register!$G$5:$G$2004,Register!$B$5:$B$2004,$A262,Register!$D$5:$D$2004,"Gift / free sample"))</f>
        <v/>
      </c>
      <c r="N262" s="8">
        <f>IF($A262="","",SUMIFS(Register!$G$5:$G$2004,Register!$B$5:$B$2004,$A262,Register!$D$5:$D$2004,"Stock adjustment (+)")-SUMIFS(Register!$G$5:$G$2004,Register!$B$5:$B$2004,$A262,Register!$D$5:$D$2004,"Stock adjustment (-)"))</f>
        <v/>
      </c>
      <c r="O262" s="8">
        <f>IF($A262="","",F262+I262-J262-K262-L262-M262+N262)</f>
        <v/>
      </c>
      <c r="P262" s="9">
        <f>IF($A262="","",O262*G262)</f>
        <v/>
      </c>
      <c r="Q262" s="8">
        <f>IF($A262="","",IF(O262&lt;0,"CHECK",IF(AND(H262&lt;&gt;"",O262&lt;=H262),"REORDER","OK")))</f>
        <v/>
      </c>
    </row>
    <row r="263">
      <c r="A263" s="6" t="n"/>
      <c r="B263" s="6" t="n"/>
      <c r="C263" s="6" t="n"/>
      <c r="D263" s="6" t="n"/>
      <c r="E263" s="6" t="n"/>
      <c r="F263" s="6" t="n"/>
      <c r="G263" s="7" t="n"/>
      <c r="H263" s="6" t="n"/>
      <c r="I263" s="8">
        <f>IF($A263="","",SUMIFS(Register!$G$5:$G$2004,Register!$B$5:$B$2004,$A263,Register!$D$5:$D$2004,"Purchase / inward")+SUMIFS(Register!$G$5:$G$2004,Register!$B$5:$B$2004,$A263,Register!$D$5:$D$2004,"Sales return (inward)"))</f>
        <v/>
      </c>
      <c r="J263" s="8">
        <f>IF($A263="","",SUMIFS(Register!$G$5:$G$2004,Register!$B$5:$B$2004,$A263,Register!$D$5:$D$2004,"Sale / outward")+SUMIFS(Register!$G$5:$G$2004,Register!$B$5:$B$2004,$A263,Register!$D$5:$D$2004,"Purchase return (outward)"))</f>
        <v/>
      </c>
      <c r="K263" s="8">
        <f>IF($A263="","",SUMIFS(Register!$G$5:$G$2004,Register!$B$5:$B$2004,$A263,Register!$D$5:$D$2004,"Lost / stolen / destroyed"))</f>
        <v/>
      </c>
      <c r="L263" s="8">
        <f>IF($A263="","",SUMIFS(Register!$G$5:$G$2004,Register!$B$5:$B$2004,$A263,Register!$D$5:$D$2004,"Written off (damaged / expired)"))</f>
        <v/>
      </c>
      <c r="M263" s="8">
        <f>IF($A263="","",SUMIFS(Register!$G$5:$G$2004,Register!$B$5:$B$2004,$A263,Register!$D$5:$D$2004,"Gift / free sample"))</f>
        <v/>
      </c>
      <c r="N263" s="8">
        <f>IF($A263="","",SUMIFS(Register!$G$5:$G$2004,Register!$B$5:$B$2004,$A263,Register!$D$5:$D$2004,"Stock adjustment (+)")-SUMIFS(Register!$G$5:$G$2004,Register!$B$5:$B$2004,$A263,Register!$D$5:$D$2004,"Stock adjustment (-)"))</f>
        <v/>
      </c>
      <c r="O263" s="8">
        <f>IF($A263="","",F263+I263-J263-K263-L263-M263+N263)</f>
        <v/>
      </c>
      <c r="P263" s="9">
        <f>IF($A263="","",O263*G263)</f>
        <v/>
      </c>
      <c r="Q263" s="8">
        <f>IF($A263="","",IF(O263&lt;0,"CHECK",IF(AND(H263&lt;&gt;"",O263&lt;=H263),"REORDER","OK")))</f>
        <v/>
      </c>
    </row>
    <row r="264">
      <c r="A264" s="6" t="n"/>
      <c r="B264" s="6" t="n"/>
      <c r="C264" s="6" t="n"/>
      <c r="D264" s="6" t="n"/>
      <c r="E264" s="6" t="n"/>
      <c r="F264" s="6" t="n"/>
      <c r="G264" s="7" t="n"/>
      <c r="H264" s="6" t="n"/>
      <c r="I264" s="8">
        <f>IF($A264="","",SUMIFS(Register!$G$5:$G$2004,Register!$B$5:$B$2004,$A264,Register!$D$5:$D$2004,"Purchase / inward")+SUMIFS(Register!$G$5:$G$2004,Register!$B$5:$B$2004,$A264,Register!$D$5:$D$2004,"Sales return (inward)"))</f>
        <v/>
      </c>
      <c r="J264" s="8">
        <f>IF($A264="","",SUMIFS(Register!$G$5:$G$2004,Register!$B$5:$B$2004,$A264,Register!$D$5:$D$2004,"Sale / outward")+SUMIFS(Register!$G$5:$G$2004,Register!$B$5:$B$2004,$A264,Register!$D$5:$D$2004,"Purchase return (outward)"))</f>
        <v/>
      </c>
      <c r="K264" s="8">
        <f>IF($A264="","",SUMIFS(Register!$G$5:$G$2004,Register!$B$5:$B$2004,$A264,Register!$D$5:$D$2004,"Lost / stolen / destroyed"))</f>
        <v/>
      </c>
      <c r="L264" s="8">
        <f>IF($A264="","",SUMIFS(Register!$G$5:$G$2004,Register!$B$5:$B$2004,$A264,Register!$D$5:$D$2004,"Written off (damaged / expired)"))</f>
        <v/>
      </c>
      <c r="M264" s="8">
        <f>IF($A264="","",SUMIFS(Register!$G$5:$G$2004,Register!$B$5:$B$2004,$A264,Register!$D$5:$D$2004,"Gift / free sample"))</f>
        <v/>
      </c>
      <c r="N264" s="8">
        <f>IF($A264="","",SUMIFS(Register!$G$5:$G$2004,Register!$B$5:$B$2004,$A264,Register!$D$5:$D$2004,"Stock adjustment (+)")-SUMIFS(Register!$G$5:$G$2004,Register!$B$5:$B$2004,$A264,Register!$D$5:$D$2004,"Stock adjustment (-)"))</f>
        <v/>
      </c>
      <c r="O264" s="8">
        <f>IF($A264="","",F264+I264-J264-K264-L264-M264+N264)</f>
        <v/>
      </c>
      <c r="P264" s="9">
        <f>IF($A264="","",O264*G264)</f>
        <v/>
      </c>
      <c r="Q264" s="8">
        <f>IF($A264="","",IF(O264&lt;0,"CHECK",IF(AND(H264&lt;&gt;"",O264&lt;=H264),"REORDER","OK")))</f>
        <v/>
      </c>
    </row>
    <row r="265">
      <c r="A265" s="6" t="n"/>
      <c r="B265" s="6" t="n"/>
      <c r="C265" s="6" t="n"/>
      <c r="D265" s="6" t="n"/>
      <c r="E265" s="6" t="n"/>
      <c r="F265" s="6" t="n"/>
      <c r="G265" s="7" t="n"/>
      <c r="H265" s="6" t="n"/>
      <c r="I265" s="8">
        <f>IF($A265="","",SUMIFS(Register!$G$5:$G$2004,Register!$B$5:$B$2004,$A265,Register!$D$5:$D$2004,"Purchase / inward")+SUMIFS(Register!$G$5:$G$2004,Register!$B$5:$B$2004,$A265,Register!$D$5:$D$2004,"Sales return (inward)"))</f>
        <v/>
      </c>
      <c r="J265" s="8">
        <f>IF($A265="","",SUMIFS(Register!$G$5:$G$2004,Register!$B$5:$B$2004,$A265,Register!$D$5:$D$2004,"Sale / outward")+SUMIFS(Register!$G$5:$G$2004,Register!$B$5:$B$2004,$A265,Register!$D$5:$D$2004,"Purchase return (outward)"))</f>
        <v/>
      </c>
      <c r="K265" s="8">
        <f>IF($A265="","",SUMIFS(Register!$G$5:$G$2004,Register!$B$5:$B$2004,$A265,Register!$D$5:$D$2004,"Lost / stolen / destroyed"))</f>
        <v/>
      </c>
      <c r="L265" s="8">
        <f>IF($A265="","",SUMIFS(Register!$G$5:$G$2004,Register!$B$5:$B$2004,$A265,Register!$D$5:$D$2004,"Written off (damaged / expired)"))</f>
        <v/>
      </c>
      <c r="M265" s="8">
        <f>IF($A265="","",SUMIFS(Register!$G$5:$G$2004,Register!$B$5:$B$2004,$A265,Register!$D$5:$D$2004,"Gift / free sample"))</f>
        <v/>
      </c>
      <c r="N265" s="8">
        <f>IF($A265="","",SUMIFS(Register!$G$5:$G$2004,Register!$B$5:$B$2004,$A265,Register!$D$5:$D$2004,"Stock adjustment (+)")-SUMIFS(Register!$G$5:$G$2004,Register!$B$5:$B$2004,$A265,Register!$D$5:$D$2004,"Stock adjustment (-)"))</f>
        <v/>
      </c>
      <c r="O265" s="8">
        <f>IF($A265="","",F265+I265-J265-K265-L265-M265+N265)</f>
        <v/>
      </c>
      <c r="P265" s="9">
        <f>IF($A265="","",O265*G265)</f>
        <v/>
      </c>
      <c r="Q265" s="8">
        <f>IF($A265="","",IF(O265&lt;0,"CHECK",IF(AND(H265&lt;&gt;"",O265&lt;=H265),"REORDER","OK")))</f>
        <v/>
      </c>
    </row>
    <row r="266">
      <c r="A266" s="6" t="n"/>
      <c r="B266" s="6" t="n"/>
      <c r="C266" s="6" t="n"/>
      <c r="D266" s="6" t="n"/>
      <c r="E266" s="6" t="n"/>
      <c r="F266" s="6" t="n"/>
      <c r="G266" s="7" t="n"/>
      <c r="H266" s="6" t="n"/>
      <c r="I266" s="8">
        <f>IF($A266="","",SUMIFS(Register!$G$5:$G$2004,Register!$B$5:$B$2004,$A266,Register!$D$5:$D$2004,"Purchase / inward")+SUMIFS(Register!$G$5:$G$2004,Register!$B$5:$B$2004,$A266,Register!$D$5:$D$2004,"Sales return (inward)"))</f>
        <v/>
      </c>
      <c r="J266" s="8">
        <f>IF($A266="","",SUMIFS(Register!$G$5:$G$2004,Register!$B$5:$B$2004,$A266,Register!$D$5:$D$2004,"Sale / outward")+SUMIFS(Register!$G$5:$G$2004,Register!$B$5:$B$2004,$A266,Register!$D$5:$D$2004,"Purchase return (outward)"))</f>
        <v/>
      </c>
      <c r="K266" s="8">
        <f>IF($A266="","",SUMIFS(Register!$G$5:$G$2004,Register!$B$5:$B$2004,$A266,Register!$D$5:$D$2004,"Lost / stolen / destroyed"))</f>
        <v/>
      </c>
      <c r="L266" s="8">
        <f>IF($A266="","",SUMIFS(Register!$G$5:$G$2004,Register!$B$5:$B$2004,$A266,Register!$D$5:$D$2004,"Written off (damaged / expired)"))</f>
        <v/>
      </c>
      <c r="M266" s="8">
        <f>IF($A266="","",SUMIFS(Register!$G$5:$G$2004,Register!$B$5:$B$2004,$A266,Register!$D$5:$D$2004,"Gift / free sample"))</f>
        <v/>
      </c>
      <c r="N266" s="8">
        <f>IF($A266="","",SUMIFS(Register!$G$5:$G$2004,Register!$B$5:$B$2004,$A266,Register!$D$5:$D$2004,"Stock adjustment (+)")-SUMIFS(Register!$G$5:$G$2004,Register!$B$5:$B$2004,$A266,Register!$D$5:$D$2004,"Stock adjustment (-)"))</f>
        <v/>
      </c>
      <c r="O266" s="8">
        <f>IF($A266="","",F266+I266-J266-K266-L266-M266+N266)</f>
        <v/>
      </c>
      <c r="P266" s="9">
        <f>IF($A266="","",O266*G266)</f>
        <v/>
      </c>
      <c r="Q266" s="8">
        <f>IF($A266="","",IF(O266&lt;0,"CHECK",IF(AND(H266&lt;&gt;"",O266&lt;=H266),"REORDER","OK")))</f>
        <v/>
      </c>
    </row>
    <row r="267">
      <c r="A267" s="6" t="n"/>
      <c r="B267" s="6" t="n"/>
      <c r="C267" s="6" t="n"/>
      <c r="D267" s="6" t="n"/>
      <c r="E267" s="6" t="n"/>
      <c r="F267" s="6" t="n"/>
      <c r="G267" s="7" t="n"/>
      <c r="H267" s="6" t="n"/>
      <c r="I267" s="8">
        <f>IF($A267="","",SUMIFS(Register!$G$5:$G$2004,Register!$B$5:$B$2004,$A267,Register!$D$5:$D$2004,"Purchase / inward")+SUMIFS(Register!$G$5:$G$2004,Register!$B$5:$B$2004,$A267,Register!$D$5:$D$2004,"Sales return (inward)"))</f>
        <v/>
      </c>
      <c r="J267" s="8">
        <f>IF($A267="","",SUMIFS(Register!$G$5:$G$2004,Register!$B$5:$B$2004,$A267,Register!$D$5:$D$2004,"Sale / outward")+SUMIFS(Register!$G$5:$G$2004,Register!$B$5:$B$2004,$A267,Register!$D$5:$D$2004,"Purchase return (outward)"))</f>
        <v/>
      </c>
      <c r="K267" s="8">
        <f>IF($A267="","",SUMIFS(Register!$G$5:$G$2004,Register!$B$5:$B$2004,$A267,Register!$D$5:$D$2004,"Lost / stolen / destroyed"))</f>
        <v/>
      </c>
      <c r="L267" s="8">
        <f>IF($A267="","",SUMIFS(Register!$G$5:$G$2004,Register!$B$5:$B$2004,$A267,Register!$D$5:$D$2004,"Written off (damaged / expired)"))</f>
        <v/>
      </c>
      <c r="M267" s="8">
        <f>IF($A267="","",SUMIFS(Register!$G$5:$G$2004,Register!$B$5:$B$2004,$A267,Register!$D$5:$D$2004,"Gift / free sample"))</f>
        <v/>
      </c>
      <c r="N267" s="8">
        <f>IF($A267="","",SUMIFS(Register!$G$5:$G$2004,Register!$B$5:$B$2004,$A267,Register!$D$5:$D$2004,"Stock adjustment (+)")-SUMIFS(Register!$G$5:$G$2004,Register!$B$5:$B$2004,$A267,Register!$D$5:$D$2004,"Stock adjustment (-)"))</f>
        <v/>
      </c>
      <c r="O267" s="8">
        <f>IF($A267="","",F267+I267-J267-K267-L267-M267+N267)</f>
        <v/>
      </c>
      <c r="P267" s="9">
        <f>IF($A267="","",O267*G267)</f>
        <v/>
      </c>
      <c r="Q267" s="8">
        <f>IF($A267="","",IF(O267&lt;0,"CHECK",IF(AND(H267&lt;&gt;"",O267&lt;=H267),"REORDER","OK")))</f>
        <v/>
      </c>
    </row>
    <row r="268">
      <c r="A268" s="6" t="n"/>
      <c r="B268" s="6" t="n"/>
      <c r="C268" s="6" t="n"/>
      <c r="D268" s="6" t="n"/>
      <c r="E268" s="6" t="n"/>
      <c r="F268" s="6" t="n"/>
      <c r="G268" s="7" t="n"/>
      <c r="H268" s="6" t="n"/>
      <c r="I268" s="8">
        <f>IF($A268="","",SUMIFS(Register!$G$5:$G$2004,Register!$B$5:$B$2004,$A268,Register!$D$5:$D$2004,"Purchase / inward")+SUMIFS(Register!$G$5:$G$2004,Register!$B$5:$B$2004,$A268,Register!$D$5:$D$2004,"Sales return (inward)"))</f>
        <v/>
      </c>
      <c r="J268" s="8">
        <f>IF($A268="","",SUMIFS(Register!$G$5:$G$2004,Register!$B$5:$B$2004,$A268,Register!$D$5:$D$2004,"Sale / outward")+SUMIFS(Register!$G$5:$G$2004,Register!$B$5:$B$2004,$A268,Register!$D$5:$D$2004,"Purchase return (outward)"))</f>
        <v/>
      </c>
      <c r="K268" s="8">
        <f>IF($A268="","",SUMIFS(Register!$G$5:$G$2004,Register!$B$5:$B$2004,$A268,Register!$D$5:$D$2004,"Lost / stolen / destroyed"))</f>
        <v/>
      </c>
      <c r="L268" s="8">
        <f>IF($A268="","",SUMIFS(Register!$G$5:$G$2004,Register!$B$5:$B$2004,$A268,Register!$D$5:$D$2004,"Written off (damaged / expired)"))</f>
        <v/>
      </c>
      <c r="M268" s="8">
        <f>IF($A268="","",SUMIFS(Register!$G$5:$G$2004,Register!$B$5:$B$2004,$A268,Register!$D$5:$D$2004,"Gift / free sample"))</f>
        <v/>
      </c>
      <c r="N268" s="8">
        <f>IF($A268="","",SUMIFS(Register!$G$5:$G$2004,Register!$B$5:$B$2004,$A268,Register!$D$5:$D$2004,"Stock adjustment (+)")-SUMIFS(Register!$G$5:$G$2004,Register!$B$5:$B$2004,$A268,Register!$D$5:$D$2004,"Stock adjustment (-)"))</f>
        <v/>
      </c>
      <c r="O268" s="8">
        <f>IF($A268="","",F268+I268-J268-K268-L268-M268+N268)</f>
        <v/>
      </c>
      <c r="P268" s="9">
        <f>IF($A268="","",O268*G268)</f>
        <v/>
      </c>
      <c r="Q268" s="8">
        <f>IF($A268="","",IF(O268&lt;0,"CHECK",IF(AND(H268&lt;&gt;"",O268&lt;=H268),"REORDER","OK")))</f>
        <v/>
      </c>
    </row>
    <row r="269">
      <c r="A269" s="6" t="n"/>
      <c r="B269" s="6" t="n"/>
      <c r="C269" s="6" t="n"/>
      <c r="D269" s="6" t="n"/>
      <c r="E269" s="6" t="n"/>
      <c r="F269" s="6" t="n"/>
      <c r="G269" s="7" t="n"/>
      <c r="H269" s="6" t="n"/>
      <c r="I269" s="8">
        <f>IF($A269="","",SUMIFS(Register!$G$5:$G$2004,Register!$B$5:$B$2004,$A269,Register!$D$5:$D$2004,"Purchase / inward")+SUMIFS(Register!$G$5:$G$2004,Register!$B$5:$B$2004,$A269,Register!$D$5:$D$2004,"Sales return (inward)"))</f>
        <v/>
      </c>
      <c r="J269" s="8">
        <f>IF($A269="","",SUMIFS(Register!$G$5:$G$2004,Register!$B$5:$B$2004,$A269,Register!$D$5:$D$2004,"Sale / outward")+SUMIFS(Register!$G$5:$G$2004,Register!$B$5:$B$2004,$A269,Register!$D$5:$D$2004,"Purchase return (outward)"))</f>
        <v/>
      </c>
      <c r="K269" s="8">
        <f>IF($A269="","",SUMIFS(Register!$G$5:$G$2004,Register!$B$5:$B$2004,$A269,Register!$D$5:$D$2004,"Lost / stolen / destroyed"))</f>
        <v/>
      </c>
      <c r="L269" s="8">
        <f>IF($A269="","",SUMIFS(Register!$G$5:$G$2004,Register!$B$5:$B$2004,$A269,Register!$D$5:$D$2004,"Written off (damaged / expired)"))</f>
        <v/>
      </c>
      <c r="M269" s="8">
        <f>IF($A269="","",SUMIFS(Register!$G$5:$G$2004,Register!$B$5:$B$2004,$A269,Register!$D$5:$D$2004,"Gift / free sample"))</f>
        <v/>
      </c>
      <c r="N269" s="8">
        <f>IF($A269="","",SUMIFS(Register!$G$5:$G$2004,Register!$B$5:$B$2004,$A269,Register!$D$5:$D$2004,"Stock adjustment (+)")-SUMIFS(Register!$G$5:$G$2004,Register!$B$5:$B$2004,$A269,Register!$D$5:$D$2004,"Stock adjustment (-)"))</f>
        <v/>
      </c>
      <c r="O269" s="8">
        <f>IF($A269="","",F269+I269-J269-K269-L269-M269+N269)</f>
        <v/>
      </c>
      <c r="P269" s="9">
        <f>IF($A269="","",O269*G269)</f>
        <v/>
      </c>
      <c r="Q269" s="8">
        <f>IF($A269="","",IF(O269&lt;0,"CHECK",IF(AND(H269&lt;&gt;"",O269&lt;=H269),"REORDER","OK")))</f>
        <v/>
      </c>
    </row>
    <row r="270">
      <c r="A270" s="6" t="n"/>
      <c r="B270" s="6" t="n"/>
      <c r="C270" s="6" t="n"/>
      <c r="D270" s="6" t="n"/>
      <c r="E270" s="6" t="n"/>
      <c r="F270" s="6" t="n"/>
      <c r="G270" s="7" t="n"/>
      <c r="H270" s="6" t="n"/>
      <c r="I270" s="8">
        <f>IF($A270="","",SUMIFS(Register!$G$5:$G$2004,Register!$B$5:$B$2004,$A270,Register!$D$5:$D$2004,"Purchase / inward")+SUMIFS(Register!$G$5:$G$2004,Register!$B$5:$B$2004,$A270,Register!$D$5:$D$2004,"Sales return (inward)"))</f>
        <v/>
      </c>
      <c r="J270" s="8">
        <f>IF($A270="","",SUMIFS(Register!$G$5:$G$2004,Register!$B$5:$B$2004,$A270,Register!$D$5:$D$2004,"Sale / outward")+SUMIFS(Register!$G$5:$G$2004,Register!$B$5:$B$2004,$A270,Register!$D$5:$D$2004,"Purchase return (outward)"))</f>
        <v/>
      </c>
      <c r="K270" s="8">
        <f>IF($A270="","",SUMIFS(Register!$G$5:$G$2004,Register!$B$5:$B$2004,$A270,Register!$D$5:$D$2004,"Lost / stolen / destroyed"))</f>
        <v/>
      </c>
      <c r="L270" s="8">
        <f>IF($A270="","",SUMIFS(Register!$G$5:$G$2004,Register!$B$5:$B$2004,$A270,Register!$D$5:$D$2004,"Written off (damaged / expired)"))</f>
        <v/>
      </c>
      <c r="M270" s="8">
        <f>IF($A270="","",SUMIFS(Register!$G$5:$G$2004,Register!$B$5:$B$2004,$A270,Register!$D$5:$D$2004,"Gift / free sample"))</f>
        <v/>
      </c>
      <c r="N270" s="8">
        <f>IF($A270="","",SUMIFS(Register!$G$5:$G$2004,Register!$B$5:$B$2004,$A270,Register!$D$5:$D$2004,"Stock adjustment (+)")-SUMIFS(Register!$G$5:$G$2004,Register!$B$5:$B$2004,$A270,Register!$D$5:$D$2004,"Stock adjustment (-)"))</f>
        <v/>
      </c>
      <c r="O270" s="8">
        <f>IF($A270="","",F270+I270-J270-K270-L270-M270+N270)</f>
        <v/>
      </c>
      <c r="P270" s="9">
        <f>IF($A270="","",O270*G270)</f>
        <v/>
      </c>
      <c r="Q270" s="8">
        <f>IF($A270="","",IF(O270&lt;0,"CHECK",IF(AND(H270&lt;&gt;"",O270&lt;=H270),"REORDER","OK")))</f>
        <v/>
      </c>
    </row>
    <row r="271">
      <c r="A271" s="6" t="n"/>
      <c r="B271" s="6" t="n"/>
      <c r="C271" s="6" t="n"/>
      <c r="D271" s="6" t="n"/>
      <c r="E271" s="6" t="n"/>
      <c r="F271" s="6" t="n"/>
      <c r="G271" s="7" t="n"/>
      <c r="H271" s="6" t="n"/>
      <c r="I271" s="8">
        <f>IF($A271="","",SUMIFS(Register!$G$5:$G$2004,Register!$B$5:$B$2004,$A271,Register!$D$5:$D$2004,"Purchase / inward")+SUMIFS(Register!$G$5:$G$2004,Register!$B$5:$B$2004,$A271,Register!$D$5:$D$2004,"Sales return (inward)"))</f>
        <v/>
      </c>
      <c r="J271" s="8">
        <f>IF($A271="","",SUMIFS(Register!$G$5:$G$2004,Register!$B$5:$B$2004,$A271,Register!$D$5:$D$2004,"Sale / outward")+SUMIFS(Register!$G$5:$G$2004,Register!$B$5:$B$2004,$A271,Register!$D$5:$D$2004,"Purchase return (outward)"))</f>
        <v/>
      </c>
      <c r="K271" s="8">
        <f>IF($A271="","",SUMIFS(Register!$G$5:$G$2004,Register!$B$5:$B$2004,$A271,Register!$D$5:$D$2004,"Lost / stolen / destroyed"))</f>
        <v/>
      </c>
      <c r="L271" s="8">
        <f>IF($A271="","",SUMIFS(Register!$G$5:$G$2004,Register!$B$5:$B$2004,$A271,Register!$D$5:$D$2004,"Written off (damaged / expired)"))</f>
        <v/>
      </c>
      <c r="M271" s="8">
        <f>IF($A271="","",SUMIFS(Register!$G$5:$G$2004,Register!$B$5:$B$2004,$A271,Register!$D$5:$D$2004,"Gift / free sample"))</f>
        <v/>
      </c>
      <c r="N271" s="8">
        <f>IF($A271="","",SUMIFS(Register!$G$5:$G$2004,Register!$B$5:$B$2004,$A271,Register!$D$5:$D$2004,"Stock adjustment (+)")-SUMIFS(Register!$G$5:$G$2004,Register!$B$5:$B$2004,$A271,Register!$D$5:$D$2004,"Stock adjustment (-)"))</f>
        <v/>
      </c>
      <c r="O271" s="8">
        <f>IF($A271="","",F271+I271-J271-K271-L271-M271+N271)</f>
        <v/>
      </c>
      <c r="P271" s="9">
        <f>IF($A271="","",O271*G271)</f>
        <v/>
      </c>
      <c r="Q271" s="8">
        <f>IF($A271="","",IF(O271&lt;0,"CHECK",IF(AND(H271&lt;&gt;"",O271&lt;=H271),"REORDER","OK")))</f>
        <v/>
      </c>
    </row>
    <row r="272">
      <c r="A272" s="6" t="n"/>
      <c r="B272" s="6" t="n"/>
      <c r="C272" s="6" t="n"/>
      <c r="D272" s="6" t="n"/>
      <c r="E272" s="6" t="n"/>
      <c r="F272" s="6" t="n"/>
      <c r="G272" s="7" t="n"/>
      <c r="H272" s="6" t="n"/>
      <c r="I272" s="8">
        <f>IF($A272="","",SUMIFS(Register!$G$5:$G$2004,Register!$B$5:$B$2004,$A272,Register!$D$5:$D$2004,"Purchase / inward")+SUMIFS(Register!$G$5:$G$2004,Register!$B$5:$B$2004,$A272,Register!$D$5:$D$2004,"Sales return (inward)"))</f>
        <v/>
      </c>
      <c r="J272" s="8">
        <f>IF($A272="","",SUMIFS(Register!$G$5:$G$2004,Register!$B$5:$B$2004,$A272,Register!$D$5:$D$2004,"Sale / outward")+SUMIFS(Register!$G$5:$G$2004,Register!$B$5:$B$2004,$A272,Register!$D$5:$D$2004,"Purchase return (outward)"))</f>
        <v/>
      </c>
      <c r="K272" s="8">
        <f>IF($A272="","",SUMIFS(Register!$G$5:$G$2004,Register!$B$5:$B$2004,$A272,Register!$D$5:$D$2004,"Lost / stolen / destroyed"))</f>
        <v/>
      </c>
      <c r="L272" s="8">
        <f>IF($A272="","",SUMIFS(Register!$G$5:$G$2004,Register!$B$5:$B$2004,$A272,Register!$D$5:$D$2004,"Written off (damaged / expired)"))</f>
        <v/>
      </c>
      <c r="M272" s="8">
        <f>IF($A272="","",SUMIFS(Register!$G$5:$G$2004,Register!$B$5:$B$2004,$A272,Register!$D$5:$D$2004,"Gift / free sample"))</f>
        <v/>
      </c>
      <c r="N272" s="8">
        <f>IF($A272="","",SUMIFS(Register!$G$5:$G$2004,Register!$B$5:$B$2004,$A272,Register!$D$5:$D$2004,"Stock adjustment (+)")-SUMIFS(Register!$G$5:$G$2004,Register!$B$5:$B$2004,$A272,Register!$D$5:$D$2004,"Stock adjustment (-)"))</f>
        <v/>
      </c>
      <c r="O272" s="8">
        <f>IF($A272="","",F272+I272-J272-K272-L272-M272+N272)</f>
        <v/>
      </c>
      <c r="P272" s="9">
        <f>IF($A272="","",O272*G272)</f>
        <v/>
      </c>
      <c r="Q272" s="8">
        <f>IF($A272="","",IF(O272&lt;0,"CHECK",IF(AND(H272&lt;&gt;"",O272&lt;=H272),"REORDER","OK")))</f>
        <v/>
      </c>
    </row>
    <row r="273">
      <c r="A273" s="6" t="n"/>
      <c r="B273" s="6" t="n"/>
      <c r="C273" s="6" t="n"/>
      <c r="D273" s="6" t="n"/>
      <c r="E273" s="6" t="n"/>
      <c r="F273" s="6" t="n"/>
      <c r="G273" s="7" t="n"/>
      <c r="H273" s="6" t="n"/>
      <c r="I273" s="8">
        <f>IF($A273="","",SUMIFS(Register!$G$5:$G$2004,Register!$B$5:$B$2004,$A273,Register!$D$5:$D$2004,"Purchase / inward")+SUMIFS(Register!$G$5:$G$2004,Register!$B$5:$B$2004,$A273,Register!$D$5:$D$2004,"Sales return (inward)"))</f>
        <v/>
      </c>
      <c r="J273" s="8">
        <f>IF($A273="","",SUMIFS(Register!$G$5:$G$2004,Register!$B$5:$B$2004,$A273,Register!$D$5:$D$2004,"Sale / outward")+SUMIFS(Register!$G$5:$G$2004,Register!$B$5:$B$2004,$A273,Register!$D$5:$D$2004,"Purchase return (outward)"))</f>
        <v/>
      </c>
      <c r="K273" s="8">
        <f>IF($A273="","",SUMIFS(Register!$G$5:$G$2004,Register!$B$5:$B$2004,$A273,Register!$D$5:$D$2004,"Lost / stolen / destroyed"))</f>
        <v/>
      </c>
      <c r="L273" s="8">
        <f>IF($A273="","",SUMIFS(Register!$G$5:$G$2004,Register!$B$5:$B$2004,$A273,Register!$D$5:$D$2004,"Written off (damaged / expired)"))</f>
        <v/>
      </c>
      <c r="M273" s="8">
        <f>IF($A273="","",SUMIFS(Register!$G$5:$G$2004,Register!$B$5:$B$2004,$A273,Register!$D$5:$D$2004,"Gift / free sample"))</f>
        <v/>
      </c>
      <c r="N273" s="8">
        <f>IF($A273="","",SUMIFS(Register!$G$5:$G$2004,Register!$B$5:$B$2004,$A273,Register!$D$5:$D$2004,"Stock adjustment (+)")-SUMIFS(Register!$G$5:$G$2004,Register!$B$5:$B$2004,$A273,Register!$D$5:$D$2004,"Stock adjustment (-)"))</f>
        <v/>
      </c>
      <c r="O273" s="8">
        <f>IF($A273="","",F273+I273-J273-K273-L273-M273+N273)</f>
        <v/>
      </c>
      <c r="P273" s="9">
        <f>IF($A273="","",O273*G273)</f>
        <v/>
      </c>
      <c r="Q273" s="8">
        <f>IF($A273="","",IF(O273&lt;0,"CHECK",IF(AND(H273&lt;&gt;"",O273&lt;=H273),"REORDER","OK")))</f>
        <v/>
      </c>
    </row>
    <row r="274">
      <c r="A274" s="6" t="n"/>
      <c r="B274" s="6" t="n"/>
      <c r="C274" s="6" t="n"/>
      <c r="D274" s="6" t="n"/>
      <c r="E274" s="6" t="n"/>
      <c r="F274" s="6" t="n"/>
      <c r="G274" s="7" t="n"/>
      <c r="H274" s="6" t="n"/>
      <c r="I274" s="8">
        <f>IF($A274="","",SUMIFS(Register!$G$5:$G$2004,Register!$B$5:$B$2004,$A274,Register!$D$5:$D$2004,"Purchase / inward")+SUMIFS(Register!$G$5:$G$2004,Register!$B$5:$B$2004,$A274,Register!$D$5:$D$2004,"Sales return (inward)"))</f>
        <v/>
      </c>
      <c r="J274" s="8">
        <f>IF($A274="","",SUMIFS(Register!$G$5:$G$2004,Register!$B$5:$B$2004,$A274,Register!$D$5:$D$2004,"Sale / outward")+SUMIFS(Register!$G$5:$G$2004,Register!$B$5:$B$2004,$A274,Register!$D$5:$D$2004,"Purchase return (outward)"))</f>
        <v/>
      </c>
      <c r="K274" s="8">
        <f>IF($A274="","",SUMIFS(Register!$G$5:$G$2004,Register!$B$5:$B$2004,$A274,Register!$D$5:$D$2004,"Lost / stolen / destroyed"))</f>
        <v/>
      </c>
      <c r="L274" s="8">
        <f>IF($A274="","",SUMIFS(Register!$G$5:$G$2004,Register!$B$5:$B$2004,$A274,Register!$D$5:$D$2004,"Written off (damaged / expired)"))</f>
        <v/>
      </c>
      <c r="M274" s="8">
        <f>IF($A274="","",SUMIFS(Register!$G$5:$G$2004,Register!$B$5:$B$2004,$A274,Register!$D$5:$D$2004,"Gift / free sample"))</f>
        <v/>
      </c>
      <c r="N274" s="8">
        <f>IF($A274="","",SUMIFS(Register!$G$5:$G$2004,Register!$B$5:$B$2004,$A274,Register!$D$5:$D$2004,"Stock adjustment (+)")-SUMIFS(Register!$G$5:$G$2004,Register!$B$5:$B$2004,$A274,Register!$D$5:$D$2004,"Stock adjustment (-)"))</f>
        <v/>
      </c>
      <c r="O274" s="8">
        <f>IF($A274="","",F274+I274-J274-K274-L274-M274+N274)</f>
        <v/>
      </c>
      <c r="P274" s="9">
        <f>IF($A274="","",O274*G274)</f>
        <v/>
      </c>
      <c r="Q274" s="8">
        <f>IF($A274="","",IF(O274&lt;0,"CHECK",IF(AND(H274&lt;&gt;"",O274&lt;=H274),"REORDER","OK")))</f>
        <v/>
      </c>
    </row>
    <row r="275">
      <c r="A275" s="6" t="n"/>
      <c r="B275" s="6" t="n"/>
      <c r="C275" s="6" t="n"/>
      <c r="D275" s="6" t="n"/>
      <c r="E275" s="6" t="n"/>
      <c r="F275" s="6" t="n"/>
      <c r="G275" s="7" t="n"/>
      <c r="H275" s="6" t="n"/>
      <c r="I275" s="8">
        <f>IF($A275="","",SUMIFS(Register!$G$5:$G$2004,Register!$B$5:$B$2004,$A275,Register!$D$5:$D$2004,"Purchase / inward")+SUMIFS(Register!$G$5:$G$2004,Register!$B$5:$B$2004,$A275,Register!$D$5:$D$2004,"Sales return (inward)"))</f>
        <v/>
      </c>
      <c r="J275" s="8">
        <f>IF($A275="","",SUMIFS(Register!$G$5:$G$2004,Register!$B$5:$B$2004,$A275,Register!$D$5:$D$2004,"Sale / outward")+SUMIFS(Register!$G$5:$G$2004,Register!$B$5:$B$2004,$A275,Register!$D$5:$D$2004,"Purchase return (outward)"))</f>
        <v/>
      </c>
      <c r="K275" s="8">
        <f>IF($A275="","",SUMIFS(Register!$G$5:$G$2004,Register!$B$5:$B$2004,$A275,Register!$D$5:$D$2004,"Lost / stolen / destroyed"))</f>
        <v/>
      </c>
      <c r="L275" s="8">
        <f>IF($A275="","",SUMIFS(Register!$G$5:$G$2004,Register!$B$5:$B$2004,$A275,Register!$D$5:$D$2004,"Written off (damaged / expired)"))</f>
        <v/>
      </c>
      <c r="M275" s="8">
        <f>IF($A275="","",SUMIFS(Register!$G$5:$G$2004,Register!$B$5:$B$2004,$A275,Register!$D$5:$D$2004,"Gift / free sample"))</f>
        <v/>
      </c>
      <c r="N275" s="8">
        <f>IF($A275="","",SUMIFS(Register!$G$5:$G$2004,Register!$B$5:$B$2004,$A275,Register!$D$5:$D$2004,"Stock adjustment (+)")-SUMIFS(Register!$G$5:$G$2004,Register!$B$5:$B$2004,$A275,Register!$D$5:$D$2004,"Stock adjustment (-)"))</f>
        <v/>
      </c>
      <c r="O275" s="8">
        <f>IF($A275="","",F275+I275-J275-K275-L275-M275+N275)</f>
        <v/>
      </c>
      <c r="P275" s="9">
        <f>IF($A275="","",O275*G275)</f>
        <v/>
      </c>
      <c r="Q275" s="8">
        <f>IF($A275="","",IF(O275&lt;0,"CHECK",IF(AND(H275&lt;&gt;"",O275&lt;=H275),"REORDER","OK")))</f>
        <v/>
      </c>
    </row>
    <row r="276">
      <c r="A276" s="6" t="n"/>
      <c r="B276" s="6" t="n"/>
      <c r="C276" s="6" t="n"/>
      <c r="D276" s="6" t="n"/>
      <c r="E276" s="6" t="n"/>
      <c r="F276" s="6" t="n"/>
      <c r="G276" s="7" t="n"/>
      <c r="H276" s="6" t="n"/>
      <c r="I276" s="8">
        <f>IF($A276="","",SUMIFS(Register!$G$5:$G$2004,Register!$B$5:$B$2004,$A276,Register!$D$5:$D$2004,"Purchase / inward")+SUMIFS(Register!$G$5:$G$2004,Register!$B$5:$B$2004,$A276,Register!$D$5:$D$2004,"Sales return (inward)"))</f>
        <v/>
      </c>
      <c r="J276" s="8">
        <f>IF($A276="","",SUMIFS(Register!$G$5:$G$2004,Register!$B$5:$B$2004,$A276,Register!$D$5:$D$2004,"Sale / outward")+SUMIFS(Register!$G$5:$G$2004,Register!$B$5:$B$2004,$A276,Register!$D$5:$D$2004,"Purchase return (outward)"))</f>
        <v/>
      </c>
      <c r="K276" s="8">
        <f>IF($A276="","",SUMIFS(Register!$G$5:$G$2004,Register!$B$5:$B$2004,$A276,Register!$D$5:$D$2004,"Lost / stolen / destroyed"))</f>
        <v/>
      </c>
      <c r="L276" s="8">
        <f>IF($A276="","",SUMIFS(Register!$G$5:$G$2004,Register!$B$5:$B$2004,$A276,Register!$D$5:$D$2004,"Written off (damaged / expired)"))</f>
        <v/>
      </c>
      <c r="M276" s="8">
        <f>IF($A276="","",SUMIFS(Register!$G$5:$G$2004,Register!$B$5:$B$2004,$A276,Register!$D$5:$D$2004,"Gift / free sample"))</f>
        <v/>
      </c>
      <c r="N276" s="8">
        <f>IF($A276="","",SUMIFS(Register!$G$5:$G$2004,Register!$B$5:$B$2004,$A276,Register!$D$5:$D$2004,"Stock adjustment (+)")-SUMIFS(Register!$G$5:$G$2004,Register!$B$5:$B$2004,$A276,Register!$D$5:$D$2004,"Stock adjustment (-)"))</f>
        <v/>
      </c>
      <c r="O276" s="8">
        <f>IF($A276="","",F276+I276-J276-K276-L276-M276+N276)</f>
        <v/>
      </c>
      <c r="P276" s="9">
        <f>IF($A276="","",O276*G276)</f>
        <v/>
      </c>
      <c r="Q276" s="8">
        <f>IF($A276="","",IF(O276&lt;0,"CHECK",IF(AND(H276&lt;&gt;"",O276&lt;=H276),"REORDER","OK")))</f>
        <v/>
      </c>
    </row>
    <row r="277">
      <c r="A277" s="6" t="n"/>
      <c r="B277" s="6" t="n"/>
      <c r="C277" s="6" t="n"/>
      <c r="D277" s="6" t="n"/>
      <c r="E277" s="6" t="n"/>
      <c r="F277" s="6" t="n"/>
      <c r="G277" s="7" t="n"/>
      <c r="H277" s="6" t="n"/>
      <c r="I277" s="8">
        <f>IF($A277="","",SUMIFS(Register!$G$5:$G$2004,Register!$B$5:$B$2004,$A277,Register!$D$5:$D$2004,"Purchase / inward")+SUMIFS(Register!$G$5:$G$2004,Register!$B$5:$B$2004,$A277,Register!$D$5:$D$2004,"Sales return (inward)"))</f>
        <v/>
      </c>
      <c r="J277" s="8">
        <f>IF($A277="","",SUMIFS(Register!$G$5:$G$2004,Register!$B$5:$B$2004,$A277,Register!$D$5:$D$2004,"Sale / outward")+SUMIFS(Register!$G$5:$G$2004,Register!$B$5:$B$2004,$A277,Register!$D$5:$D$2004,"Purchase return (outward)"))</f>
        <v/>
      </c>
      <c r="K277" s="8">
        <f>IF($A277="","",SUMIFS(Register!$G$5:$G$2004,Register!$B$5:$B$2004,$A277,Register!$D$5:$D$2004,"Lost / stolen / destroyed"))</f>
        <v/>
      </c>
      <c r="L277" s="8">
        <f>IF($A277="","",SUMIFS(Register!$G$5:$G$2004,Register!$B$5:$B$2004,$A277,Register!$D$5:$D$2004,"Written off (damaged / expired)"))</f>
        <v/>
      </c>
      <c r="M277" s="8">
        <f>IF($A277="","",SUMIFS(Register!$G$5:$G$2004,Register!$B$5:$B$2004,$A277,Register!$D$5:$D$2004,"Gift / free sample"))</f>
        <v/>
      </c>
      <c r="N277" s="8">
        <f>IF($A277="","",SUMIFS(Register!$G$5:$G$2004,Register!$B$5:$B$2004,$A277,Register!$D$5:$D$2004,"Stock adjustment (+)")-SUMIFS(Register!$G$5:$G$2004,Register!$B$5:$B$2004,$A277,Register!$D$5:$D$2004,"Stock adjustment (-)"))</f>
        <v/>
      </c>
      <c r="O277" s="8">
        <f>IF($A277="","",F277+I277-J277-K277-L277-M277+N277)</f>
        <v/>
      </c>
      <c r="P277" s="9">
        <f>IF($A277="","",O277*G277)</f>
        <v/>
      </c>
      <c r="Q277" s="8">
        <f>IF($A277="","",IF(O277&lt;0,"CHECK",IF(AND(H277&lt;&gt;"",O277&lt;=H277),"REORDER","OK")))</f>
        <v/>
      </c>
    </row>
    <row r="278">
      <c r="A278" s="6" t="n"/>
      <c r="B278" s="6" t="n"/>
      <c r="C278" s="6" t="n"/>
      <c r="D278" s="6" t="n"/>
      <c r="E278" s="6" t="n"/>
      <c r="F278" s="6" t="n"/>
      <c r="G278" s="7" t="n"/>
      <c r="H278" s="6" t="n"/>
      <c r="I278" s="8">
        <f>IF($A278="","",SUMIFS(Register!$G$5:$G$2004,Register!$B$5:$B$2004,$A278,Register!$D$5:$D$2004,"Purchase / inward")+SUMIFS(Register!$G$5:$G$2004,Register!$B$5:$B$2004,$A278,Register!$D$5:$D$2004,"Sales return (inward)"))</f>
        <v/>
      </c>
      <c r="J278" s="8">
        <f>IF($A278="","",SUMIFS(Register!$G$5:$G$2004,Register!$B$5:$B$2004,$A278,Register!$D$5:$D$2004,"Sale / outward")+SUMIFS(Register!$G$5:$G$2004,Register!$B$5:$B$2004,$A278,Register!$D$5:$D$2004,"Purchase return (outward)"))</f>
        <v/>
      </c>
      <c r="K278" s="8">
        <f>IF($A278="","",SUMIFS(Register!$G$5:$G$2004,Register!$B$5:$B$2004,$A278,Register!$D$5:$D$2004,"Lost / stolen / destroyed"))</f>
        <v/>
      </c>
      <c r="L278" s="8">
        <f>IF($A278="","",SUMIFS(Register!$G$5:$G$2004,Register!$B$5:$B$2004,$A278,Register!$D$5:$D$2004,"Written off (damaged / expired)"))</f>
        <v/>
      </c>
      <c r="M278" s="8">
        <f>IF($A278="","",SUMIFS(Register!$G$5:$G$2004,Register!$B$5:$B$2004,$A278,Register!$D$5:$D$2004,"Gift / free sample"))</f>
        <v/>
      </c>
      <c r="N278" s="8">
        <f>IF($A278="","",SUMIFS(Register!$G$5:$G$2004,Register!$B$5:$B$2004,$A278,Register!$D$5:$D$2004,"Stock adjustment (+)")-SUMIFS(Register!$G$5:$G$2004,Register!$B$5:$B$2004,$A278,Register!$D$5:$D$2004,"Stock adjustment (-)"))</f>
        <v/>
      </c>
      <c r="O278" s="8">
        <f>IF($A278="","",F278+I278-J278-K278-L278-M278+N278)</f>
        <v/>
      </c>
      <c r="P278" s="9">
        <f>IF($A278="","",O278*G278)</f>
        <v/>
      </c>
      <c r="Q278" s="8">
        <f>IF($A278="","",IF(O278&lt;0,"CHECK",IF(AND(H278&lt;&gt;"",O278&lt;=H278),"REORDER","OK")))</f>
        <v/>
      </c>
    </row>
    <row r="279">
      <c r="A279" s="6" t="n"/>
      <c r="B279" s="6" t="n"/>
      <c r="C279" s="6" t="n"/>
      <c r="D279" s="6" t="n"/>
      <c r="E279" s="6" t="n"/>
      <c r="F279" s="6" t="n"/>
      <c r="G279" s="7" t="n"/>
      <c r="H279" s="6" t="n"/>
      <c r="I279" s="8">
        <f>IF($A279="","",SUMIFS(Register!$G$5:$G$2004,Register!$B$5:$B$2004,$A279,Register!$D$5:$D$2004,"Purchase / inward")+SUMIFS(Register!$G$5:$G$2004,Register!$B$5:$B$2004,$A279,Register!$D$5:$D$2004,"Sales return (inward)"))</f>
        <v/>
      </c>
      <c r="J279" s="8">
        <f>IF($A279="","",SUMIFS(Register!$G$5:$G$2004,Register!$B$5:$B$2004,$A279,Register!$D$5:$D$2004,"Sale / outward")+SUMIFS(Register!$G$5:$G$2004,Register!$B$5:$B$2004,$A279,Register!$D$5:$D$2004,"Purchase return (outward)"))</f>
        <v/>
      </c>
      <c r="K279" s="8">
        <f>IF($A279="","",SUMIFS(Register!$G$5:$G$2004,Register!$B$5:$B$2004,$A279,Register!$D$5:$D$2004,"Lost / stolen / destroyed"))</f>
        <v/>
      </c>
      <c r="L279" s="8">
        <f>IF($A279="","",SUMIFS(Register!$G$5:$G$2004,Register!$B$5:$B$2004,$A279,Register!$D$5:$D$2004,"Written off (damaged / expired)"))</f>
        <v/>
      </c>
      <c r="M279" s="8">
        <f>IF($A279="","",SUMIFS(Register!$G$5:$G$2004,Register!$B$5:$B$2004,$A279,Register!$D$5:$D$2004,"Gift / free sample"))</f>
        <v/>
      </c>
      <c r="N279" s="8">
        <f>IF($A279="","",SUMIFS(Register!$G$5:$G$2004,Register!$B$5:$B$2004,$A279,Register!$D$5:$D$2004,"Stock adjustment (+)")-SUMIFS(Register!$G$5:$G$2004,Register!$B$5:$B$2004,$A279,Register!$D$5:$D$2004,"Stock adjustment (-)"))</f>
        <v/>
      </c>
      <c r="O279" s="8">
        <f>IF($A279="","",F279+I279-J279-K279-L279-M279+N279)</f>
        <v/>
      </c>
      <c r="P279" s="9">
        <f>IF($A279="","",O279*G279)</f>
        <v/>
      </c>
      <c r="Q279" s="8">
        <f>IF($A279="","",IF(O279&lt;0,"CHECK",IF(AND(H279&lt;&gt;"",O279&lt;=H279),"REORDER","OK")))</f>
        <v/>
      </c>
    </row>
    <row r="280">
      <c r="A280" s="6" t="n"/>
      <c r="B280" s="6" t="n"/>
      <c r="C280" s="6" t="n"/>
      <c r="D280" s="6" t="n"/>
      <c r="E280" s="6" t="n"/>
      <c r="F280" s="6" t="n"/>
      <c r="G280" s="7" t="n"/>
      <c r="H280" s="6" t="n"/>
      <c r="I280" s="8">
        <f>IF($A280="","",SUMIFS(Register!$G$5:$G$2004,Register!$B$5:$B$2004,$A280,Register!$D$5:$D$2004,"Purchase / inward")+SUMIFS(Register!$G$5:$G$2004,Register!$B$5:$B$2004,$A280,Register!$D$5:$D$2004,"Sales return (inward)"))</f>
        <v/>
      </c>
      <c r="J280" s="8">
        <f>IF($A280="","",SUMIFS(Register!$G$5:$G$2004,Register!$B$5:$B$2004,$A280,Register!$D$5:$D$2004,"Sale / outward")+SUMIFS(Register!$G$5:$G$2004,Register!$B$5:$B$2004,$A280,Register!$D$5:$D$2004,"Purchase return (outward)"))</f>
        <v/>
      </c>
      <c r="K280" s="8">
        <f>IF($A280="","",SUMIFS(Register!$G$5:$G$2004,Register!$B$5:$B$2004,$A280,Register!$D$5:$D$2004,"Lost / stolen / destroyed"))</f>
        <v/>
      </c>
      <c r="L280" s="8">
        <f>IF($A280="","",SUMIFS(Register!$G$5:$G$2004,Register!$B$5:$B$2004,$A280,Register!$D$5:$D$2004,"Written off (damaged / expired)"))</f>
        <v/>
      </c>
      <c r="M280" s="8">
        <f>IF($A280="","",SUMIFS(Register!$G$5:$G$2004,Register!$B$5:$B$2004,$A280,Register!$D$5:$D$2004,"Gift / free sample"))</f>
        <v/>
      </c>
      <c r="N280" s="8">
        <f>IF($A280="","",SUMIFS(Register!$G$5:$G$2004,Register!$B$5:$B$2004,$A280,Register!$D$5:$D$2004,"Stock adjustment (+)")-SUMIFS(Register!$G$5:$G$2004,Register!$B$5:$B$2004,$A280,Register!$D$5:$D$2004,"Stock adjustment (-)"))</f>
        <v/>
      </c>
      <c r="O280" s="8">
        <f>IF($A280="","",F280+I280-J280-K280-L280-M280+N280)</f>
        <v/>
      </c>
      <c r="P280" s="9">
        <f>IF($A280="","",O280*G280)</f>
        <v/>
      </c>
      <c r="Q280" s="8">
        <f>IF($A280="","",IF(O280&lt;0,"CHECK",IF(AND(H280&lt;&gt;"",O280&lt;=H280),"REORDER","OK")))</f>
        <v/>
      </c>
    </row>
    <row r="281">
      <c r="A281" s="6" t="n"/>
      <c r="B281" s="6" t="n"/>
      <c r="C281" s="6" t="n"/>
      <c r="D281" s="6" t="n"/>
      <c r="E281" s="6" t="n"/>
      <c r="F281" s="6" t="n"/>
      <c r="G281" s="7" t="n"/>
      <c r="H281" s="6" t="n"/>
      <c r="I281" s="8">
        <f>IF($A281="","",SUMIFS(Register!$G$5:$G$2004,Register!$B$5:$B$2004,$A281,Register!$D$5:$D$2004,"Purchase / inward")+SUMIFS(Register!$G$5:$G$2004,Register!$B$5:$B$2004,$A281,Register!$D$5:$D$2004,"Sales return (inward)"))</f>
        <v/>
      </c>
      <c r="J281" s="8">
        <f>IF($A281="","",SUMIFS(Register!$G$5:$G$2004,Register!$B$5:$B$2004,$A281,Register!$D$5:$D$2004,"Sale / outward")+SUMIFS(Register!$G$5:$G$2004,Register!$B$5:$B$2004,$A281,Register!$D$5:$D$2004,"Purchase return (outward)"))</f>
        <v/>
      </c>
      <c r="K281" s="8">
        <f>IF($A281="","",SUMIFS(Register!$G$5:$G$2004,Register!$B$5:$B$2004,$A281,Register!$D$5:$D$2004,"Lost / stolen / destroyed"))</f>
        <v/>
      </c>
      <c r="L281" s="8">
        <f>IF($A281="","",SUMIFS(Register!$G$5:$G$2004,Register!$B$5:$B$2004,$A281,Register!$D$5:$D$2004,"Written off (damaged / expired)"))</f>
        <v/>
      </c>
      <c r="M281" s="8">
        <f>IF($A281="","",SUMIFS(Register!$G$5:$G$2004,Register!$B$5:$B$2004,$A281,Register!$D$5:$D$2004,"Gift / free sample"))</f>
        <v/>
      </c>
      <c r="N281" s="8">
        <f>IF($A281="","",SUMIFS(Register!$G$5:$G$2004,Register!$B$5:$B$2004,$A281,Register!$D$5:$D$2004,"Stock adjustment (+)")-SUMIFS(Register!$G$5:$G$2004,Register!$B$5:$B$2004,$A281,Register!$D$5:$D$2004,"Stock adjustment (-)"))</f>
        <v/>
      </c>
      <c r="O281" s="8">
        <f>IF($A281="","",F281+I281-J281-K281-L281-M281+N281)</f>
        <v/>
      </c>
      <c r="P281" s="9">
        <f>IF($A281="","",O281*G281)</f>
        <v/>
      </c>
      <c r="Q281" s="8">
        <f>IF($A281="","",IF(O281&lt;0,"CHECK",IF(AND(H281&lt;&gt;"",O281&lt;=H281),"REORDER","OK")))</f>
        <v/>
      </c>
    </row>
    <row r="282">
      <c r="A282" s="6" t="n"/>
      <c r="B282" s="6" t="n"/>
      <c r="C282" s="6" t="n"/>
      <c r="D282" s="6" t="n"/>
      <c r="E282" s="6" t="n"/>
      <c r="F282" s="6" t="n"/>
      <c r="G282" s="7" t="n"/>
      <c r="H282" s="6" t="n"/>
      <c r="I282" s="8">
        <f>IF($A282="","",SUMIFS(Register!$G$5:$G$2004,Register!$B$5:$B$2004,$A282,Register!$D$5:$D$2004,"Purchase / inward")+SUMIFS(Register!$G$5:$G$2004,Register!$B$5:$B$2004,$A282,Register!$D$5:$D$2004,"Sales return (inward)"))</f>
        <v/>
      </c>
      <c r="J282" s="8">
        <f>IF($A282="","",SUMIFS(Register!$G$5:$G$2004,Register!$B$5:$B$2004,$A282,Register!$D$5:$D$2004,"Sale / outward")+SUMIFS(Register!$G$5:$G$2004,Register!$B$5:$B$2004,$A282,Register!$D$5:$D$2004,"Purchase return (outward)"))</f>
        <v/>
      </c>
      <c r="K282" s="8">
        <f>IF($A282="","",SUMIFS(Register!$G$5:$G$2004,Register!$B$5:$B$2004,$A282,Register!$D$5:$D$2004,"Lost / stolen / destroyed"))</f>
        <v/>
      </c>
      <c r="L282" s="8">
        <f>IF($A282="","",SUMIFS(Register!$G$5:$G$2004,Register!$B$5:$B$2004,$A282,Register!$D$5:$D$2004,"Written off (damaged / expired)"))</f>
        <v/>
      </c>
      <c r="M282" s="8">
        <f>IF($A282="","",SUMIFS(Register!$G$5:$G$2004,Register!$B$5:$B$2004,$A282,Register!$D$5:$D$2004,"Gift / free sample"))</f>
        <v/>
      </c>
      <c r="N282" s="8">
        <f>IF($A282="","",SUMIFS(Register!$G$5:$G$2004,Register!$B$5:$B$2004,$A282,Register!$D$5:$D$2004,"Stock adjustment (+)")-SUMIFS(Register!$G$5:$G$2004,Register!$B$5:$B$2004,$A282,Register!$D$5:$D$2004,"Stock adjustment (-)"))</f>
        <v/>
      </c>
      <c r="O282" s="8">
        <f>IF($A282="","",F282+I282-J282-K282-L282-M282+N282)</f>
        <v/>
      </c>
      <c r="P282" s="9">
        <f>IF($A282="","",O282*G282)</f>
        <v/>
      </c>
      <c r="Q282" s="8">
        <f>IF($A282="","",IF(O282&lt;0,"CHECK",IF(AND(H282&lt;&gt;"",O282&lt;=H282),"REORDER","OK")))</f>
        <v/>
      </c>
    </row>
    <row r="283">
      <c r="A283" s="6" t="n"/>
      <c r="B283" s="6" t="n"/>
      <c r="C283" s="6" t="n"/>
      <c r="D283" s="6" t="n"/>
      <c r="E283" s="6" t="n"/>
      <c r="F283" s="6" t="n"/>
      <c r="G283" s="7" t="n"/>
      <c r="H283" s="6" t="n"/>
      <c r="I283" s="8">
        <f>IF($A283="","",SUMIFS(Register!$G$5:$G$2004,Register!$B$5:$B$2004,$A283,Register!$D$5:$D$2004,"Purchase / inward")+SUMIFS(Register!$G$5:$G$2004,Register!$B$5:$B$2004,$A283,Register!$D$5:$D$2004,"Sales return (inward)"))</f>
        <v/>
      </c>
      <c r="J283" s="8">
        <f>IF($A283="","",SUMIFS(Register!$G$5:$G$2004,Register!$B$5:$B$2004,$A283,Register!$D$5:$D$2004,"Sale / outward")+SUMIFS(Register!$G$5:$G$2004,Register!$B$5:$B$2004,$A283,Register!$D$5:$D$2004,"Purchase return (outward)"))</f>
        <v/>
      </c>
      <c r="K283" s="8">
        <f>IF($A283="","",SUMIFS(Register!$G$5:$G$2004,Register!$B$5:$B$2004,$A283,Register!$D$5:$D$2004,"Lost / stolen / destroyed"))</f>
        <v/>
      </c>
      <c r="L283" s="8">
        <f>IF($A283="","",SUMIFS(Register!$G$5:$G$2004,Register!$B$5:$B$2004,$A283,Register!$D$5:$D$2004,"Written off (damaged / expired)"))</f>
        <v/>
      </c>
      <c r="M283" s="8">
        <f>IF($A283="","",SUMIFS(Register!$G$5:$G$2004,Register!$B$5:$B$2004,$A283,Register!$D$5:$D$2004,"Gift / free sample"))</f>
        <v/>
      </c>
      <c r="N283" s="8">
        <f>IF($A283="","",SUMIFS(Register!$G$5:$G$2004,Register!$B$5:$B$2004,$A283,Register!$D$5:$D$2004,"Stock adjustment (+)")-SUMIFS(Register!$G$5:$G$2004,Register!$B$5:$B$2004,$A283,Register!$D$5:$D$2004,"Stock adjustment (-)"))</f>
        <v/>
      </c>
      <c r="O283" s="8">
        <f>IF($A283="","",F283+I283-J283-K283-L283-M283+N283)</f>
        <v/>
      </c>
      <c r="P283" s="9">
        <f>IF($A283="","",O283*G283)</f>
        <v/>
      </c>
      <c r="Q283" s="8">
        <f>IF($A283="","",IF(O283&lt;0,"CHECK",IF(AND(H283&lt;&gt;"",O283&lt;=H283),"REORDER","OK")))</f>
        <v/>
      </c>
    </row>
    <row r="284">
      <c r="A284" s="6" t="n"/>
      <c r="B284" s="6" t="n"/>
      <c r="C284" s="6" t="n"/>
      <c r="D284" s="6" t="n"/>
      <c r="E284" s="6" t="n"/>
      <c r="F284" s="6" t="n"/>
      <c r="G284" s="7" t="n"/>
      <c r="H284" s="6" t="n"/>
      <c r="I284" s="8">
        <f>IF($A284="","",SUMIFS(Register!$G$5:$G$2004,Register!$B$5:$B$2004,$A284,Register!$D$5:$D$2004,"Purchase / inward")+SUMIFS(Register!$G$5:$G$2004,Register!$B$5:$B$2004,$A284,Register!$D$5:$D$2004,"Sales return (inward)"))</f>
        <v/>
      </c>
      <c r="J284" s="8">
        <f>IF($A284="","",SUMIFS(Register!$G$5:$G$2004,Register!$B$5:$B$2004,$A284,Register!$D$5:$D$2004,"Sale / outward")+SUMIFS(Register!$G$5:$G$2004,Register!$B$5:$B$2004,$A284,Register!$D$5:$D$2004,"Purchase return (outward)"))</f>
        <v/>
      </c>
      <c r="K284" s="8">
        <f>IF($A284="","",SUMIFS(Register!$G$5:$G$2004,Register!$B$5:$B$2004,$A284,Register!$D$5:$D$2004,"Lost / stolen / destroyed"))</f>
        <v/>
      </c>
      <c r="L284" s="8">
        <f>IF($A284="","",SUMIFS(Register!$G$5:$G$2004,Register!$B$5:$B$2004,$A284,Register!$D$5:$D$2004,"Written off (damaged / expired)"))</f>
        <v/>
      </c>
      <c r="M284" s="8">
        <f>IF($A284="","",SUMIFS(Register!$G$5:$G$2004,Register!$B$5:$B$2004,$A284,Register!$D$5:$D$2004,"Gift / free sample"))</f>
        <v/>
      </c>
      <c r="N284" s="8">
        <f>IF($A284="","",SUMIFS(Register!$G$5:$G$2004,Register!$B$5:$B$2004,$A284,Register!$D$5:$D$2004,"Stock adjustment (+)")-SUMIFS(Register!$G$5:$G$2004,Register!$B$5:$B$2004,$A284,Register!$D$5:$D$2004,"Stock adjustment (-)"))</f>
        <v/>
      </c>
      <c r="O284" s="8">
        <f>IF($A284="","",F284+I284-J284-K284-L284-M284+N284)</f>
        <v/>
      </c>
      <c r="P284" s="9">
        <f>IF($A284="","",O284*G284)</f>
        <v/>
      </c>
      <c r="Q284" s="8">
        <f>IF($A284="","",IF(O284&lt;0,"CHECK",IF(AND(H284&lt;&gt;"",O284&lt;=H284),"REORDER","OK")))</f>
        <v/>
      </c>
    </row>
    <row r="285">
      <c r="A285" s="6" t="n"/>
      <c r="B285" s="6" t="n"/>
      <c r="C285" s="6" t="n"/>
      <c r="D285" s="6" t="n"/>
      <c r="E285" s="6" t="n"/>
      <c r="F285" s="6" t="n"/>
      <c r="G285" s="7" t="n"/>
      <c r="H285" s="6" t="n"/>
      <c r="I285" s="8">
        <f>IF($A285="","",SUMIFS(Register!$G$5:$G$2004,Register!$B$5:$B$2004,$A285,Register!$D$5:$D$2004,"Purchase / inward")+SUMIFS(Register!$G$5:$G$2004,Register!$B$5:$B$2004,$A285,Register!$D$5:$D$2004,"Sales return (inward)"))</f>
        <v/>
      </c>
      <c r="J285" s="8">
        <f>IF($A285="","",SUMIFS(Register!$G$5:$G$2004,Register!$B$5:$B$2004,$A285,Register!$D$5:$D$2004,"Sale / outward")+SUMIFS(Register!$G$5:$G$2004,Register!$B$5:$B$2004,$A285,Register!$D$5:$D$2004,"Purchase return (outward)"))</f>
        <v/>
      </c>
      <c r="K285" s="8">
        <f>IF($A285="","",SUMIFS(Register!$G$5:$G$2004,Register!$B$5:$B$2004,$A285,Register!$D$5:$D$2004,"Lost / stolen / destroyed"))</f>
        <v/>
      </c>
      <c r="L285" s="8">
        <f>IF($A285="","",SUMIFS(Register!$G$5:$G$2004,Register!$B$5:$B$2004,$A285,Register!$D$5:$D$2004,"Written off (damaged / expired)"))</f>
        <v/>
      </c>
      <c r="M285" s="8">
        <f>IF($A285="","",SUMIFS(Register!$G$5:$G$2004,Register!$B$5:$B$2004,$A285,Register!$D$5:$D$2004,"Gift / free sample"))</f>
        <v/>
      </c>
      <c r="N285" s="8">
        <f>IF($A285="","",SUMIFS(Register!$G$5:$G$2004,Register!$B$5:$B$2004,$A285,Register!$D$5:$D$2004,"Stock adjustment (+)")-SUMIFS(Register!$G$5:$G$2004,Register!$B$5:$B$2004,$A285,Register!$D$5:$D$2004,"Stock adjustment (-)"))</f>
        <v/>
      </c>
      <c r="O285" s="8">
        <f>IF($A285="","",F285+I285-J285-K285-L285-M285+N285)</f>
        <v/>
      </c>
      <c r="P285" s="9">
        <f>IF($A285="","",O285*G285)</f>
        <v/>
      </c>
      <c r="Q285" s="8">
        <f>IF($A285="","",IF(O285&lt;0,"CHECK",IF(AND(H285&lt;&gt;"",O285&lt;=H285),"REORDER","OK")))</f>
        <v/>
      </c>
    </row>
    <row r="286">
      <c r="A286" s="6" t="n"/>
      <c r="B286" s="6" t="n"/>
      <c r="C286" s="6" t="n"/>
      <c r="D286" s="6" t="n"/>
      <c r="E286" s="6" t="n"/>
      <c r="F286" s="6" t="n"/>
      <c r="G286" s="7" t="n"/>
      <c r="H286" s="6" t="n"/>
      <c r="I286" s="8">
        <f>IF($A286="","",SUMIFS(Register!$G$5:$G$2004,Register!$B$5:$B$2004,$A286,Register!$D$5:$D$2004,"Purchase / inward")+SUMIFS(Register!$G$5:$G$2004,Register!$B$5:$B$2004,$A286,Register!$D$5:$D$2004,"Sales return (inward)"))</f>
        <v/>
      </c>
      <c r="J286" s="8">
        <f>IF($A286="","",SUMIFS(Register!$G$5:$G$2004,Register!$B$5:$B$2004,$A286,Register!$D$5:$D$2004,"Sale / outward")+SUMIFS(Register!$G$5:$G$2004,Register!$B$5:$B$2004,$A286,Register!$D$5:$D$2004,"Purchase return (outward)"))</f>
        <v/>
      </c>
      <c r="K286" s="8">
        <f>IF($A286="","",SUMIFS(Register!$G$5:$G$2004,Register!$B$5:$B$2004,$A286,Register!$D$5:$D$2004,"Lost / stolen / destroyed"))</f>
        <v/>
      </c>
      <c r="L286" s="8">
        <f>IF($A286="","",SUMIFS(Register!$G$5:$G$2004,Register!$B$5:$B$2004,$A286,Register!$D$5:$D$2004,"Written off (damaged / expired)"))</f>
        <v/>
      </c>
      <c r="M286" s="8">
        <f>IF($A286="","",SUMIFS(Register!$G$5:$G$2004,Register!$B$5:$B$2004,$A286,Register!$D$5:$D$2004,"Gift / free sample"))</f>
        <v/>
      </c>
      <c r="N286" s="8">
        <f>IF($A286="","",SUMIFS(Register!$G$5:$G$2004,Register!$B$5:$B$2004,$A286,Register!$D$5:$D$2004,"Stock adjustment (+)")-SUMIFS(Register!$G$5:$G$2004,Register!$B$5:$B$2004,$A286,Register!$D$5:$D$2004,"Stock adjustment (-)"))</f>
        <v/>
      </c>
      <c r="O286" s="8">
        <f>IF($A286="","",F286+I286-J286-K286-L286-M286+N286)</f>
        <v/>
      </c>
      <c r="P286" s="9">
        <f>IF($A286="","",O286*G286)</f>
        <v/>
      </c>
      <c r="Q286" s="8">
        <f>IF($A286="","",IF(O286&lt;0,"CHECK",IF(AND(H286&lt;&gt;"",O286&lt;=H286),"REORDER","OK")))</f>
        <v/>
      </c>
    </row>
    <row r="287">
      <c r="A287" s="6" t="n"/>
      <c r="B287" s="6" t="n"/>
      <c r="C287" s="6" t="n"/>
      <c r="D287" s="6" t="n"/>
      <c r="E287" s="6" t="n"/>
      <c r="F287" s="6" t="n"/>
      <c r="G287" s="7" t="n"/>
      <c r="H287" s="6" t="n"/>
      <c r="I287" s="8">
        <f>IF($A287="","",SUMIFS(Register!$G$5:$G$2004,Register!$B$5:$B$2004,$A287,Register!$D$5:$D$2004,"Purchase / inward")+SUMIFS(Register!$G$5:$G$2004,Register!$B$5:$B$2004,$A287,Register!$D$5:$D$2004,"Sales return (inward)"))</f>
        <v/>
      </c>
      <c r="J287" s="8">
        <f>IF($A287="","",SUMIFS(Register!$G$5:$G$2004,Register!$B$5:$B$2004,$A287,Register!$D$5:$D$2004,"Sale / outward")+SUMIFS(Register!$G$5:$G$2004,Register!$B$5:$B$2004,$A287,Register!$D$5:$D$2004,"Purchase return (outward)"))</f>
        <v/>
      </c>
      <c r="K287" s="8">
        <f>IF($A287="","",SUMIFS(Register!$G$5:$G$2004,Register!$B$5:$B$2004,$A287,Register!$D$5:$D$2004,"Lost / stolen / destroyed"))</f>
        <v/>
      </c>
      <c r="L287" s="8">
        <f>IF($A287="","",SUMIFS(Register!$G$5:$G$2004,Register!$B$5:$B$2004,$A287,Register!$D$5:$D$2004,"Written off (damaged / expired)"))</f>
        <v/>
      </c>
      <c r="M287" s="8">
        <f>IF($A287="","",SUMIFS(Register!$G$5:$G$2004,Register!$B$5:$B$2004,$A287,Register!$D$5:$D$2004,"Gift / free sample"))</f>
        <v/>
      </c>
      <c r="N287" s="8">
        <f>IF($A287="","",SUMIFS(Register!$G$5:$G$2004,Register!$B$5:$B$2004,$A287,Register!$D$5:$D$2004,"Stock adjustment (+)")-SUMIFS(Register!$G$5:$G$2004,Register!$B$5:$B$2004,$A287,Register!$D$5:$D$2004,"Stock adjustment (-)"))</f>
        <v/>
      </c>
      <c r="O287" s="8">
        <f>IF($A287="","",F287+I287-J287-K287-L287-M287+N287)</f>
        <v/>
      </c>
      <c r="P287" s="9">
        <f>IF($A287="","",O287*G287)</f>
        <v/>
      </c>
      <c r="Q287" s="8">
        <f>IF($A287="","",IF(O287&lt;0,"CHECK",IF(AND(H287&lt;&gt;"",O287&lt;=H287),"REORDER","OK")))</f>
        <v/>
      </c>
    </row>
    <row r="288">
      <c r="A288" s="6" t="n"/>
      <c r="B288" s="6" t="n"/>
      <c r="C288" s="6" t="n"/>
      <c r="D288" s="6" t="n"/>
      <c r="E288" s="6" t="n"/>
      <c r="F288" s="6" t="n"/>
      <c r="G288" s="7" t="n"/>
      <c r="H288" s="6" t="n"/>
      <c r="I288" s="8">
        <f>IF($A288="","",SUMIFS(Register!$G$5:$G$2004,Register!$B$5:$B$2004,$A288,Register!$D$5:$D$2004,"Purchase / inward")+SUMIFS(Register!$G$5:$G$2004,Register!$B$5:$B$2004,$A288,Register!$D$5:$D$2004,"Sales return (inward)"))</f>
        <v/>
      </c>
      <c r="J288" s="8">
        <f>IF($A288="","",SUMIFS(Register!$G$5:$G$2004,Register!$B$5:$B$2004,$A288,Register!$D$5:$D$2004,"Sale / outward")+SUMIFS(Register!$G$5:$G$2004,Register!$B$5:$B$2004,$A288,Register!$D$5:$D$2004,"Purchase return (outward)"))</f>
        <v/>
      </c>
      <c r="K288" s="8">
        <f>IF($A288="","",SUMIFS(Register!$G$5:$G$2004,Register!$B$5:$B$2004,$A288,Register!$D$5:$D$2004,"Lost / stolen / destroyed"))</f>
        <v/>
      </c>
      <c r="L288" s="8">
        <f>IF($A288="","",SUMIFS(Register!$G$5:$G$2004,Register!$B$5:$B$2004,$A288,Register!$D$5:$D$2004,"Written off (damaged / expired)"))</f>
        <v/>
      </c>
      <c r="M288" s="8">
        <f>IF($A288="","",SUMIFS(Register!$G$5:$G$2004,Register!$B$5:$B$2004,$A288,Register!$D$5:$D$2004,"Gift / free sample"))</f>
        <v/>
      </c>
      <c r="N288" s="8">
        <f>IF($A288="","",SUMIFS(Register!$G$5:$G$2004,Register!$B$5:$B$2004,$A288,Register!$D$5:$D$2004,"Stock adjustment (+)")-SUMIFS(Register!$G$5:$G$2004,Register!$B$5:$B$2004,$A288,Register!$D$5:$D$2004,"Stock adjustment (-)"))</f>
        <v/>
      </c>
      <c r="O288" s="8">
        <f>IF($A288="","",F288+I288-J288-K288-L288-M288+N288)</f>
        <v/>
      </c>
      <c r="P288" s="9">
        <f>IF($A288="","",O288*G288)</f>
        <v/>
      </c>
      <c r="Q288" s="8">
        <f>IF($A288="","",IF(O288&lt;0,"CHECK",IF(AND(H288&lt;&gt;"",O288&lt;=H288),"REORDER","OK")))</f>
        <v/>
      </c>
    </row>
    <row r="289">
      <c r="A289" s="6" t="n"/>
      <c r="B289" s="6" t="n"/>
      <c r="C289" s="6" t="n"/>
      <c r="D289" s="6" t="n"/>
      <c r="E289" s="6" t="n"/>
      <c r="F289" s="6" t="n"/>
      <c r="G289" s="7" t="n"/>
      <c r="H289" s="6" t="n"/>
      <c r="I289" s="8">
        <f>IF($A289="","",SUMIFS(Register!$G$5:$G$2004,Register!$B$5:$B$2004,$A289,Register!$D$5:$D$2004,"Purchase / inward")+SUMIFS(Register!$G$5:$G$2004,Register!$B$5:$B$2004,$A289,Register!$D$5:$D$2004,"Sales return (inward)"))</f>
        <v/>
      </c>
      <c r="J289" s="8">
        <f>IF($A289="","",SUMIFS(Register!$G$5:$G$2004,Register!$B$5:$B$2004,$A289,Register!$D$5:$D$2004,"Sale / outward")+SUMIFS(Register!$G$5:$G$2004,Register!$B$5:$B$2004,$A289,Register!$D$5:$D$2004,"Purchase return (outward)"))</f>
        <v/>
      </c>
      <c r="K289" s="8">
        <f>IF($A289="","",SUMIFS(Register!$G$5:$G$2004,Register!$B$5:$B$2004,$A289,Register!$D$5:$D$2004,"Lost / stolen / destroyed"))</f>
        <v/>
      </c>
      <c r="L289" s="8">
        <f>IF($A289="","",SUMIFS(Register!$G$5:$G$2004,Register!$B$5:$B$2004,$A289,Register!$D$5:$D$2004,"Written off (damaged / expired)"))</f>
        <v/>
      </c>
      <c r="M289" s="8">
        <f>IF($A289="","",SUMIFS(Register!$G$5:$G$2004,Register!$B$5:$B$2004,$A289,Register!$D$5:$D$2004,"Gift / free sample"))</f>
        <v/>
      </c>
      <c r="N289" s="8">
        <f>IF($A289="","",SUMIFS(Register!$G$5:$G$2004,Register!$B$5:$B$2004,$A289,Register!$D$5:$D$2004,"Stock adjustment (+)")-SUMIFS(Register!$G$5:$G$2004,Register!$B$5:$B$2004,$A289,Register!$D$5:$D$2004,"Stock adjustment (-)"))</f>
        <v/>
      </c>
      <c r="O289" s="8">
        <f>IF($A289="","",F289+I289-J289-K289-L289-M289+N289)</f>
        <v/>
      </c>
      <c r="P289" s="9">
        <f>IF($A289="","",O289*G289)</f>
        <v/>
      </c>
      <c r="Q289" s="8">
        <f>IF($A289="","",IF(O289&lt;0,"CHECK",IF(AND(H289&lt;&gt;"",O289&lt;=H289),"REORDER","OK")))</f>
        <v/>
      </c>
    </row>
    <row r="290">
      <c r="A290" s="6" t="n"/>
      <c r="B290" s="6" t="n"/>
      <c r="C290" s="6" t="n"/>
      <c r="D290" s="6" t="n"/>
      <c r="E290" s="6" t="n"/>
      <c r="F290" s="6" t="n"/>
      <c r="G290" s="7" t="n"/>
      <c r="H290" s="6" t="n"/>
      <c r="I290" s="8">
        <f>IF($A290="","",SUMIFS(Register!$G$5:$G$2004,Register!$B$5:$B$2004,$A290,Register!$D$5:$D$2004,"Purchase / inward")+SUMIFS(Register!$G$5:$G$2004,Register!$B$5:$B$2004,$A290,Register!$D$5:$D$2004,"Sales return (inward)"))</f>
        <v/>
      </c>
      <c r="J290" s="8">
        <f>IF($A290="","",SUMIFS(Register!$G$5:$G$2004,Register!$B$5:$B$2004,$A290,Register!$D$5:$D$2004,"Sale / outward")+SUMIFS(Register!$G$5:$G$2004,Register!$B$5:$B$2004,$A290,Register!$D$5:$D$2004,"Purchase return (outward)"))</f>
        <v/>
      </c>
      <c r="K290" s="8">
        <f>IF($A290="","",SUMIFS(Register!$G$5:$G$2004,Register!$B$5:$B$2004,$A290,Register!$D$5:$D$2004,"Lost / stolen / destroyed"))</f>
        <v/>
      </c>
      <c r="L290" s="8">
        <f>IF($A290="","",SUMIFS(Register!$G$5:$G$2004,Register!$B$5:$B$2004,$A290,Register!$D$5:$D$2004,"Written off (damaged / expired)"))</f>
        <v/>
      </c>
      <c r="M290" s="8">
        <f>IF($A290="","",SUMIFS(Register!$G$5:$G$2004,Register!$B$5:$B$2004,$A290,Register!$D$5:$D$2004,"Gift / free sample"))</f>
        <v/>
      </c>
      <c r="N290" s="8">
        <f>IF($A290="","",SUMIFS(Register!$G$5:$G$2004,Register!$B$5:$B$2004,$A290,Register!$D$5:$D$2004,"Stock adjustment (+)")-SUMIFS(Register!$G$5:$G$2004,Register!$B$5:$B$2004,$A290,Register!$D$5:$D$2004,"Stock adjustment (-)"))</f>
        <v/>
      </c>
      <c r="O290" s="8">
        <f>IF($A290="","",F290+I290-J290-K290-L290-M290+N290)</f>
        <v/>
      </c>
      <c r="P290" s="9">
        <f>IF($A290="","",O290*G290)</f>
        <v/>
      </c>
      <c r="Q290" s="8">
        <f>IF($A290="","",IF(O290&lt;0,"CHECK",IF(AND(H290&lt;&gt;"",O290&lt;=H290),"REORDER","OK")))</f>
        <v/>
      </c>
    </row>
    <row r="291">
      <c r="A291" s="6" t="n"/>
      <c r="B291" s="6" t="n"/>
      <c r="C291" s="6" t="n"/>
      <c r="D291" s="6" t="n"/>
      <c r="E291" s="6" t="n"/>
      <c r="F291" s="6" t="n"/>
      <c r="G291" s="7" t="n"/>
      <c r="H291" s="6" t="n"/>
      <c r="I291" s="8">
        <f>IF($A291="","",SUMIFS(Register!$G$5:$G$2004,Register!$B$5:$B$2004,$A291,Register!$D$5:$D$2004,"Purchase / inward")+SUMIFS(Register!$G$5:$G$2004,Register!$B$5:$B$2004,$A291,Register!$D$5:$D$2004,"Sales return (inward)"))</f>
        <v/>
      </c>
      <c r="J291" s="8">
        <f>IF($A291="","",SUMIFS(Register!$G$5:$G$2004,Register!$B$5:$B$2004,$A291,Register!$D$5:$D$2004,"Sale / outward")+SUMIFS(Register!$G$5:$G$2004,Register!$B$5:$B$2004,$A291,Register!$D$5:$D$2004,"Purchase return (outward)"))</f>
        <v/>
      </c>
      <c r="K291" s="8">
        <f>IF($A291="","",SUMIFS(Register!$G$5:$G$2004,Register!$B$5:$B$2004,$A291,Register!$D$5:$D$2004,"Lost / stolen / destroyed"))</f>
        <v/>
      </c>
      <c r="L291" s="8">
        <f>IF($A291="","",SUMIFS(Register!$G$5:$G$2004,Register!$B$5:$B$2004,$A291,Register!$D$5:$D$2004,"Written off (damaged / expired)"))</f>
        <v/>
      </c>
      <c r="M291" s="8">
        <f>IF($A291="","",SUMIFS(Register!$G$5:$G$2004,Register!$B$5:$B$2004,$A291,Register!$D$5:$D$2004,"Gift / free sample"))</f>
        <v/>
      </c>
      <c r="N291" s="8">
        <f>IF($A291="","",SUMIFS(Register!$G$5:$G$2004,Register!$B$5:$B$2004,$A291,Register!$D$5:$D$2004,"Stock adjustment (+)")-SUMIFS(Register!$G$5:$G$2004,Register!$B$5:$B$2004,$A291,Register!$D$5:$D$2004,"Stock adjustment (-)"))</f>
        <v/>
      </c>
      <c r="O291" s="8">
        <f>IF($A291="","",F291+I291-J291-K291-L291-M291+N291)</f>
        <v/>
      </c>
      <c r="P291" s="9">
        <f>IF($A291="","",O291*G291)</f>
        <v/>
      </c>
      <c r="Q291" s="8">
        <f>IF($A291="","",IF(O291&lt;0,"CHECK",IF(AND(H291&lt;&gt;"",O291&lt;=H291),"REORDER","OK")))</f>
        <v/>
      </c>
    </row>
    <row r="292">
      <c r="A292" s="6" t="n"/>
      <c r="B292" s="6" t="n"/>
      <c r="C292" s="6" t="n"/>
      <c r="D292" s="6" t="n"/>
      <c r="E292" s="6" t="n"/>
      <c r="F292" s="6" t="n"/>
      <c r="G292" s="7" t="n"/>
      <c r="H292" s="6" t="n"/>
      <c r="I292" s="8">
        <f>IF($A292="","",SUMIFS(Register!$G$5:$G$2004,Register!$B$5:$B$2004,$A292,Register!$D$5:$D$2004,"Purchase / inward")+SUMIFS(Register!$G$5:$G$2004,Register!$B$5:$B$2004,$A292,Register!$D$5:$D$2004,"Sales return (inward)"))</f>
        <v/>
      </c>
      <c r="J292" s="8">
        <f>IF($A292="","",SUMIFS(Register!$G$5:$G$2004,Register!$B$5:$B$2004,$A292,Register!$D$5:$D$2004,"Sale / outward")+SUMIFS(Register!$G$5:$G$2004,Register!$B$5:$B$2004,$A292,Register!$D$5:$D$2004,"Purchase return (outward)"))</f>
        <v/>
      </c>
      <c r="K292" s="8">
        <f>IF($A292="","",SUMIFS(Register!$G$5:$G$2004,Register!$B$5:$B$2004,$A292,Register!$D$5:$D$2004,"Lost / stolen / destroyed"))</f>
        <v/>
      </c>
      <c r="L292" s="8">
        <f>IF($A292="","",SUMIFS(Register!$G$5:$G$2004,Register!$B$5:$B$2004,$A292,Register!$D$5:$D$2004,"Written off (damaged / expired)"))</f>
        <v/>
      </c>
      <c r="M292" s="8">
        <f>IF($A292="","",SUMIFS(Register!$G$5:$G$2004,Register!$B$5:$B$2004,$A292,Register!$D$5:$D$2004,"Gift / free sample"))</f>
        <v/>
      </c>
      <c r="N292" s="8">
        <f>IF($A292="","",SUMIFS(Register!$G$5:$G$2004,Register!$B$5:$B$2004,$A292,Register!$D$5:$D$2004,"Stock adjustment (+)")-SUMIFS(Register!$G$5:$G$2004,Register!$B$5:$B$2004,$A292,Register!$D$5:$D$2004,"Stock adjustment (-)"))</f>
        <v/>
      </c>
      <c r="O292" s="8">
        <f>IF($A292="","",F292+I292-J292-K292-L292-M292+N292)</f>
        <v/>
      </c>
      <c r="P292" s="9">
        <f>IF($A292="","",O292*G292)</f>
        <v/>
      </c>
      <c r="Q292" s="8">
        <f>IF($A292="","",IF(O292&lt;0,"CHECK",IF(AND(H292&lt;&gt;"",O292&lt;=H292),"REORDER","OK")))</f>
        <v/>
      </c>
    </row>
    <row r="293">
      <c r="A293" s="6" t="n"/>
      <c r="B293" s="6" t="n"/>
      <c r="C293" s="6" t="n"/>
      <c r="D293" s="6" t="n"/>
      <c r="E293" s="6" t="n"/>
      <c r="F293" s="6" t="n"/>
      <c r="G293" s="7" t="n"/>
      <c r="H293" s="6" t="n"/>
      <c r="I293" s="8">
        <f>IF($A293="","",SUMIFS(Register!$G$5:$G$2004,Register!$B$5:$B$2004,$A293,Register!$D$5:$D$2004,"Purchase / inward")+SUMIFS(Register!$G$5:$G$2004,Register!$B$5:$B$2004,$A293,Register!$D$5:$D$2004,"Sales return (inward)"))</f>
        <v/>
      </c>
      <c r="J293" s="8">
        <f>IF($A293="","",SUMIFS(Register!$G$5:$G$2004,Register!$B$5:$B$2004,$A293,Register!$D$5:$D$2004,"Sale / outward")+SUMIFS(Register!$G$5:$G$2004,Register!$B$5:$B$2004,$A293,Register!$D$5:$D$2004,"Purchase return (outward)"))</f>
        <v/>
      </c>
      <c r="K293" s="8">
        <f>IF($A293="","",SUMIFS(Register!$G$5:$G$2004,Register!$B$5:$B$2004,$A293,Register!$D$5:$D$2004,"Lost / stolen / destroyed"))</f>
        <v/>
      </c>
      <c r="L293" s="8">
        <f>IF($A293="","",SUMIFS(Register!$G$5:$G$2004,Register!$B$5:$B$2004,$A293,Register!$D$5:$D$2004,"Written off (damaged / expired)"))</f>
        <v/>
      </c>
      <c r="M293" s="8">
        <f>IF($A293="","",SUMIFS(Register!$G$5:$G$2004,Register!$B$5:$B$2004,$A293,Register!$D$5:$D$2004,"Gift / free sample"))</f>
        <v/>
      </c>
      <c r="N293" s="8">
        <f>IF($A293="","",SUMIFS(Register!$G$5:$G$2004,Register!$B$5:$B$2004,$A293,Register!$D$5:$D$2004,"Stock adjustment (+)")-SUMIFS(Register!$G$5:$G$2004,Register!$B$5:$B$2004,$A293,Register!$D$5:$D$2004,"Stock adjustment (-)"))</f>
        <v/>
      </c>
      <c r="O293" s="8">
        <f>IF($A293="","",F293+I293-J293-K293-L293-M293+N293)</f>
        <v/>
      </c>
      <c r="P293" s="9">
        <f>IF($A293="","",O293*G293)</f>
        <v/>
      </c>
      <c r="Q293" s="8">
        <f>IF($A293="","",IF(O293&lt;0,"CHECK",IF(AND(H293&lt;&gt;"",O293&lt;=H293),"REORDER","OK")))</f>
        <v/>
      </c>
    </row>
    <row r="294">
      <c r="A294" s="6" t="n"/>
      <c r="B294" s="6" t="n"/>
      <c r="C294" s="6" t="n"/>
      <c r="D294" s="6" t="n"/>
      <c r="E294" s="6" t="n"/>
      <c r="F294" s="6" t="n"/>
      <c r="G294" s="7" t="n"/>
      <c r="H294" s="6" t="n"/>
      <c r="I294" s="8">
        <f>IF($A294="","",SUMIFS(Register!$G$5:$G$2004,Register!$B$5:$B$2004,$A294,Register!$D$5:$D$2004,"Purchase / inward")+SUMIFS(Register!$G$5:$G$2004,Register!$B$5:$B$2004,$A294,Register!$D$5:$D$2004,"Sales return (inward)"))</f>
        <v/>
      </c>
      <c r="J294" s="8">
        <f>IF($A294="","",SUMIFS(Register!$G$5:$G$2004,Register!$B$5:$B$2004,$A294,Register!$D$5:$D$2004,"Sale / outward")+SUMIFS(Register!$G$5:$G$2004,Register!$B$5:$B$2004,$A294,Register!$D$5:$D$2004,"Purchase return (outward)"))</f>
        <v/>
      </c>
      <c r="K294" s="8">
        <f>IF($A294="","",SUMIFS(Register!$G$5:$G$2004,Register!$B$5:$B$2004,$A294,Register!$D$5:$D$2004,"Lost / stolen / destroyed"))</f>
        <v/>
      </c>
      <c r="L294" s="8">
        <f>IF($A294="","",SUMIFS(Register!$G$5:$G$2004,Register!$B$5:$B$2004,$A294,Register!$D$5:$D$2004,"Written off (damaged / expired)"))</f>
        <v/>
      </c>
      <c r="M294" s="8">
        <f>IF($A294="","",SUMIFS(Register!$G$5:$G$2004,Register!$B$5:$B$2004,$A294,Register!$D$5:$D$2004,"Gift / free sample"))</f>
        <v/>
      </c>
      <c r="N294" s="8">
        <f>IF($A294="","",SUMIFS(Register!$G$5:$G$2004,Register!$B$5:$B$2004,$A294,Register!$D$5:$D$2004,"Stock adjustment (+)")-SUMIFS(Register!$G$5:$G$2004,Register!$B$5:$B$2004,$A294,Register!$D$5:$D$2004,"Stock adjustment (-)"))</f>
        <v/>
      </c>
      <c r="O294" s="8">
        <f>IF($A294="","",F294+I294-J294-K294-L294-M294+N294)</f>
        <v/>
      </c>
      <c r="P294" s="9">
        <f>IF($A294="","",O294*G294)</f>
        <v/>
      </c>
      <c r="Q294" s="8">
        <f>IF($A294="","",IF(O294&lt;0,"CHECK",IF(AND(H294&lt;&gt;"",O294&lt;=H294),"REORDER","OK")))</f>
        <v/>
      </c>
    </row>
    <row r="295">
      <c r="A295" s="6" t="n"/>
      <c r="B295" s="6" t="n"/>
      <c r="C295" s="6" t="n"/>
      <c r="D295" s="6" t="n"/>
      <c r="E295" s="6" t="n"/>
      <c r="F295" s="6" t="n"/>
      <c r="G295" s="7" t="n"/>
      <c r="H295" s="6" t="n"/>
      <c r="I295" s="8">
        <f>IF($A295="","",SUMIFS(Register!$G$5:$G$2004,Register!$B$5:$B$2004,$A295,Register!$D$5:$D$2004,"Purchase / inward")+SUMIFS(Register!$G$5:$G$2004,Register!$B$5:$B$2004,$A295,Register!$D$5:$D$2004,"Sales return (inward)"))</f>
        <v/>
      </c>
      <c r="J295" s="8">
        <f>IF($A295="","",SUMIFS(Register!$G$5:$G$2004,Register!$B$5:$B$2004,$A295,Register!$D$5:$D$2004,"Sale / outward")+SUMIFS(Register!$G$5:$G$2004,Register!$B$5:$B$2004,$A295,Register!$D$5:$D$2004,"Purchase return (outward)"))</f>
        <v/>
      </c>
      <c r="K295" s="8">
        <f>IF($A295="","",SUMIFS(Register!$G$5:$G$2004,Register!$B$5:$B$2004,$A295,Register!$D$5:$D$2004,"Lost / stolen / destroyed"))</f>
        <v/>
      </c>
      <c r="L295" s="8">
        <f>IF($A295="","",SUMIFS(Register!$G$5:$G$2004,Register!$B$5:$B$2004,$A295,Register!$D$5:$D$2004,"Written off (damaged / expired)"))</f>
        <v/>
      </c>
      <c r="M295" s="8">
        <f>IF($A295="","",SUMIFS(Register!$G$5:$G$2004,Register!$B$5:$B$2004,$A295,Register!$D$5:$D$2004,"Gift / free sample"))</f>
        <v/>
      </c>
      <c r="N295" s="8">
        <f>IF($A295="","",SUMIFS(Register!$G$5:$G$2004,Register!$B$5:$B$2004,$A295,Register!$D$5:$D$2004,"Stock adjustment (+)")-SUMIFS(Register!$G$5:$G$2004,Register!$B$5:$B$2004,$A295,Register!$D$5:$D$2004,"Stock adjustment (-)"))</f>
        <v/>
      </c>
      <c r="O295" s="8">
        <f>IF($A295="","",F295+I295-J295-K295-L295-M295+N295)</f>
        <v/>
      </c>
      <c r="P295" s="9">
        <f>IF($A295="","",O295*G295)</f>
        <v/>
      </c>
      <c r="Q295" s="8">
        <f>IF($A295="","",IF(O295&lt;0,"CHECK",IF(AND(H295&lt;&gt;"",O295&lt;=H295),"REORDER","OK")))</f>
        <v/>
      </c>
    </row>
    <row r="296">
      <c r="A296" s="6" t="n"/>
      <c r="B296" s="6" t="n"/>
      <c r="C296" s="6" t="n"/>
      <c r="D296" s="6" t="n"/>
      <c r="E296" s="6" t="n"/>
      <c r="F296" s="6" t="n"/>
      <c r="G296" s="7" t="n"/>
      <c r="H296" s="6" t="n"/>
      <c r="I296" s="8">
        <f>IF($A296="","",SUMIFS(Register!$G$5:$G$2004,Register!$B$5:$B$2004,$A296,Register!$D$5:$D$2004,"Purchase / inward")+SUMIFS(Register!$G$5:$G$2004,Register!$B$5:$B$2004,$A296,Register!$D$5:$D$2004,"Sales return (inward)"))</f>
        <v/>
      </c>
      <c r="J296" s="8">
        <f>IF($A296="","",SUMIFS(Register!$G$5:$G$2004,Register!$B$5:$B$2004,$A296,Register!$D$5:$D$2004,"Sale / outward")+SUMIFS(Register!$G$5:$G$2004,Register!$B$5:$B$2004,$A296,Register!$D$5:$D$2004,"Purchase return (outward)"))</f>
        <v/>
      </c>
      <c r="K296" s="8">
        <f>IF($A296="","",SUMIFS(Register!$G$5:$G$2004,Register!$B$5:$B$2004,$A296,Register!$D$5:$D$2004,"Lost / stolen / destroyed"))</f>
        <v/>
      </c>
      <c r="L296" s="8">
        <f>IF($A296="","",SUMIFS(Register!$G$5:$G$2004,Register!$B$5:$B$2004,$A296,Register!$D$5:$D$2004,"Written off (damaged / expired)"))</f>
        <v/>
      </c>
      <c r="M296" s="8">
        <f>IF($A296="","",SUMIFS(Register!$G$5:$G$2004,Register!$B$5:$B$2004,$A296,Register!$D$5:$D$2004,"Gift / free sample"))</f>
        <v/>
      </c>
      <c r="N296" s="8">
        <f>IF($A296="","",SUMIFS(Register!$G$5:$G$2004,Register!$B$5:$B$2004,$A296,Register!$D$5:$D$2004,"Stock adjustment (+)")-SUMIFS(Register!$G$5:$G$2004,Register!$B$5:$B$2004,$A296,Register!$D$5:$D$2004,"Stock adjustment (-)"))</f>
        <v/>
      </c>
      <c r="O296" s="8">
        <f>IF($A296="","",F296+I296-J296-K296-L296-M296+N296)</f>
        <v/>
      </c>
      <c r="P296" s="9">
        <f>IF($A296="","",O296*G296)</f>
        <v/>
      </c>
      <c r="Q296" s="8">
        <f>IF($A296="","",IF(O296&lt;0,"CHECK",IF(AND(H296&lt;&gt;"",O296&lt;=H296),"REORDER","OK")))</f>
        <v/>
      </c>
    </row>
    <row r="297">
      <c r="A297" s="6" t="n"/>
      <c r="B297" s="6" t="n"/>
      <c r="C297" s="6" t="n"/>
      <c r="D297" s="6" t="n"/>
      <c r="E297" s="6" t="n"/>
      <c r="F297" s="6" t="n"/>
      <c r="G297" s="7" t="n"/>
      <c r="H297" s="6" t="n"/>
      <c r="I297" s="8">
        <f>IF($A297="","",SUMIFS(Register!$G$5:$G$2004,Register!$B$5:$B$2004,$A297,Register!$D$5:$D$2004,"Purchase / inward")+SUMIFS(Register!$G$5:$G$2004,Register!$B$5:$B$2004,$A297,Register!$D$5:$D$2004,"Sales return (inward)"))</f>
        <v/>
      </c>
      <c r="J297" s="8">
        <f>IF($A297="","",SUMIFS(Register!$G$5:$G$2004,Register!$B$5:$B$2004,$A297,Register!$D$5:$D$2004,"Sale / outward")+SUMIFS(Register!$G$5:$G$2004,Register!$B$5:$B$2004,$A297,Register!$D$5:$D$2004,"Purchase return (outward)"))</f>
        <v/>
      </c>
      <c r="K297" s="8">
        <f>IF($A297="","",SUMIFS(Register!$G$5:$G$2004,Register!$B$5:$B$2004,$A297,Register!$D$5:$D$2004,"Lost / stolen / destroyed"))</f>
        <v/>
      </c>
      <c r="L297" s="8">
        <f>IF($A297="","",SUMIFS(Register!$G$5:$G$2004,Register!$B$5:$B$2004,$A297,Register!$D$5:$D$2004,"Written off (damaged / expired)"))</f>
        <v/>
      </c>
      <c r="M297" s="8">
        <f>IF($A297="","",SUMIFS(Register!$G$5:$G$2004,Register!$B$5:$B$2004,$A297,Register!$D$5:$D$2004,"Gift / free sample"))</f>
        <v/>
      </c>
      <c r="N297" s="8">
        <f>IF($A297="","",SUMIFS(Register!$G$5:$G$2004,Register!$B$5:$B$2004,$A297,Register!$D$5:$D$2004,"Stock adjustment (+)")-SUMIFS(Register!$G$5:$G$2004,Register!$B$5:$B$2004,$A297,Register!$D$5:$D$2004,"Stock adjustment (-)"))</f>
        <v/>
      </c>
      <c r="O297" s="8">
        <f>IF($A297="","",F297+I297-J297-K297-L297-M297+N297)</f>
        <v/>
      </c>
      <c r="P297" s="9">
        <f>IF($A297="","",O297*G297)</f>
        <v/>
      </c>
      <c r="Q297" s="8">
        <f>IF($A297="","",IF(O297&lt;0,"CHECK",IF(AND(H297&lt;&gt;"",O297&lt;=H297),"REORDER","OK")))</f>
        <v/>
      </c>
    </row>
    <row r="298">
      <c r="A298" s="6" t="n"/>
      <c r="B298" s="6" t="n"/>
      <c r="C298" s="6" t="n"/>
      <c r="D298" s="6" t="n"/>
      <c r="E298" s="6" t="n"/>
      <c r="F298" s="6" t="n"/>
      <c r="G298" s="7" t="n"/>
      <c r="H298" s="6" t="n"/>
      <c r="I298" s="8">
        <f>IF($A298="","",SUMIFS(Register!$G$5:$G$2004,Register!$B$5:$B$2004,$A298,Register!$D$5:$D$2004,"Purchase / inward")+SUMIFS(Register!$G$5:$G$2004,Register!$B$5:$B$2004,$A298,Register!$D$5:$D$2004,"Sales return (inward)"))</f>
        <v/>
      </c>
      <c r="J298" s="8">
        <f>IF($A298="","",SUMIFS(Register!$G$5:$G$2004,Register!$B$5:$B$2004,$A298,Register!$D$5:$D$2004,"Sale / outward")+SUMIFS(Register!$G$5:$G$2004,Register!$B$5:$B$2004,$A298,Register!$D$5:$D$2004,"Purchase return (outward)"))</f>
        <v/>
      </c>
      <c r="K298" s="8">
        <f>IF($A298="","",SUMIFS(Register!$G$5:$G$2004,Register!$B$5:$B$2004,$A298,Register!$D$5:$D$2004,"Lost / stolen / destroyed"))</f>
        <v/>
      </c>
      <c r="L298" s="8">
        <f>IF($A298="","",SUMIFS(Register!$G$5:$G$2004,Register!$B$5:$B$2004,$A298,Register!$D$5:$D$2004,"Written off (damaged / expired)"))</f>
        <v/>
      </c>
      <c r="M298" s="8">
        <f>IF($A298="","",SUMIFS(Register!$G$5:$G$2004,Register!$B$5:$B$2004,$A298,Register!$D$5:$D$2004,"Gift / free sample"))</f>
        <v/>
      </c>
      <c r="N298" s="8">
        <f>IF($A298="","",SUMIFS(Register!$G$5:$G$2004,Register!$B$5:$B$2004,$A298,Register!$D$5:$D$2004,"Stock adjustment (+)")-SUMIFS(Register!$G$5:$G$2004,Register!$B$5:$B$2004,$A298,Register!$D$5:$D$2004,"Stock adjustment (-)"))</f>
        <v/>
      </c>
      <c r="O298" s="8">
        <f>IF($A298="","",F298+I298-J298-K298-L298-M298+N298)</f>
        <v/>
      </c>
      <c r="P298" s="9">
        <f>IF($A298="","",O298*G298)</f>
        <v/>
      </c>
      <c r="Q298" s="8">
        <f>IF($A298="","",IF(O298&lt;0,"CHECK",IF(AND(H298&lt;&gt;"",O298&lt;=H298),"REORDER","OK")))</f>
        <v/>
      </c>
    </row>
    <row r="299">
      <c r="A299" s="6" t="n"/>
      <c r="B299" s="6" t="n"/>
      <c r="C299" s="6" t="n"/>
      <c r="D299" s="6" t="n"/>
      <c r="E299" s="6" t="n"/>
      <c r="F299" s="6" t="n"/>
      <c r="G299" s="7" t="n"/>
      <c r="H299" s="6" t="n"/>
      <c r="I299" s="8">
        <f>IF($A299="","",SUMIFS(Register!$G$5:$G$2004,Register!$B$5:$B$2004,$A299,Register!$D$5:$D$2004,"Purchase / inward")+SUMIFS(Register!$G$5:$G$2004,Register!$B$5:$B$2004,$A299,Register!$D$5:$D$2004,"Sales return (inward)"))</f>
        <v/>
      </c>
      <c r="J299" s="8">
        <f>IF($A299="","",SUMIFS(Register!$G$5:$G$2004,Register!$B$5:$B$2004,$A299,Register!$D$5:$D$2004,"Sale / outward")+SUMIFS(Register!$G$5:$G$2004,Register!$B$5:$B$2004,$A299,Register!$D$5:$D$2004,"Purchase return (outward)"))</f>
        <v/>
      </c>
      <c r="K299" s="8">
        <f>IF($A299="","",SUMIFS(Register!$G$5:$G$2004,Register!$B$5:$B$2004,$A299,Register!$D$5:$D$2004,"Lost / stolen / destroyed"))</f>
        <v/>
      </c>
      <c r="L299" s="8">
        <f>IF($A299="","",SUMIFS(Register!$G$5:$G$2004,Register!$B$5:$B$2004,$A299,Register!$D$5:$D$2004,"Written off (damaged / expired)"))</f>
        <v/>
      </c>
      <c r="M299" s="8">
        <f>IF($A299="","",SUMIFS(Register!$G$5:$G$2004,Register!$B$5:$B$2004,$A299,Register!$D$5:$D$2004,"Gift / free sample"))</f>
        <v/>
      </c>
      <c r="N299" s="8">
        <f>IF($A299="","",SUMIFS(Register!$G$5:$G$2004,Register!$B$5:$B$2004,$A299,Register!$D$5:$D$2004,"Stock adjustment (+)")-SUMIFS(Register!$G$5:$G$2004,Register!$B$5:$B$2004,$A299,Register!$D$5:$D$2004,"Stock adjustment (-)"))</f>
        <v/>
      </c>
      <c r="O299" s="8">
        <f>IF($A299="","",F299+I299-J299-K299-L299-M299+N299)</f>
        <v/>
      </c>
      <c r="P299" s="9">
        <f>IF($A299="","",O299*G299)</f>
        <v/>
      </c>
      <c r="Q299" s="8">
        <f>IF($A299="","",IF(O299&lt;0,"CHECK",IF(AND(H299&lt;&gt;"",O299&lt;=H299),"REORDER","OK")))</f>
        <v/>
      </c>
    </row>
    <row r="300">
      <c r="A300" s="6" t="n"/>
      <c r="B300" s="6" t="n"/>
      <c r="C300" s="6" t="n"/>
      <c r="D300" s="6" t="n"/>
      <c r="E300" s="6" t="n"/>
      <c r="F300" s="6" t="n"/>
      <c r="G300" s="7" t="n"/>
      <c r="H300" s="6" t="n"/>
      <c r="I300" s="8">
        <f>IF($A300="","",SUMIFS(Register!$G$5:$G$2004,Register!$B$5:$B$2004,$A300,Register!$D$5:$D$2004,"Purchase / inward")+SUMIFS(Register!$G$5:$G$2004,Register!$B$5:$B$2004,$A300,Register!$D$5:$D$2004,"Sales return (inward)"))</f>
        <v/>
      </c>
      <c r="J300" s="8">
        <f>IF($A300="","",SUMIFS(Register!$G$5:$G$2004,Register!$B$5:$B$2004,$A300,Register!$D$5:$D$2004,"Sale / outward")+SUMIFS(Register!$G$5:$G$2004,Register!$B$5:$B$2004,$A300,Register!$D$5:$D$2004,"Purchase return (outward)"))</f>
        <v/>
      </c>
      <c r="K300" s="8">
        <f>IF($A300="","",SUMIFS(Register!$G$5:$G$2004,Register!$B$5:$B$2004,$A300,Register!$D$5:$D$2004,"Lost / stolen / destroyed"))</f>
        <v/>
      </c>
      <c r="L300" s="8">
        <f>IF($A300="","",SUMIFS(Register!$G$5:$G$2004,Register!$B$5:$B$2004,$A300,Register!$D$5:$D$2004,"Written off (damaged / expired)"))</f>
        <v/>
      </c>
      <c r="M300" s="8">
        <f>IF($A300="","",SUMIFS(Register!$G$5:$G$2004,Register!$B$5:$B$2004,$A300,Register!$D$5:$D$2004,"Gift / free sample"))</f>
        <v/>
      </c>
      <c r="N300" s="8">
        <f>IF($A300="","",SUMIFS(Register!$G$5:$G$2004,Register!$B$5:$B$2004,$A300,Register!$D$5:$D$2004,"Stock adjustment (+)")-SUMIFS(Register!$G$5:$G$2004,Register!$B$5:$B$2004,$A300,Register!$D$5:$D$2004,"Stock adjustment (-)"))</f>
        <v/>
      </c>
      <c r="O300" s="8">
        <f>IF($A300="","",F300+I300-J300-K300-L300-M300+N300)</f>
        <v/>
      </c>
      <c r="P300" s="9">
        <f>IF($A300="","",O300*G300)</f>
        <v/>
      </c>
      <c r="Q300" s="8">
        <f>IF($A300="","",IF(O300&lt;0,"CHECK",IF(AND(H300&lt;&gt;"",O300&lt;=H300),"REORDER","OK")))</f>
        <v/>
      </c>
    </row>
    <row r="301">
      <c r="A301" s="6" t="n"/>
      <c r="B301" s="6" t="n"/>
      <c r="C301" s="6" t="n"/>
      <c r="D301" s="6" t="n"/>
      <c r="E301" s="6" t="n"/>
      <c r="F301" s="6" t="n"/>
      <c r="G301" s="7" t="n"/>
      <c r="H301" s="6" t="n"/>
      <c r="I301" s="8">
        <f>IF($A301="","",SUMIFS(Register!$G$5:$G$2004,Register!$B$5:$B$2004,$A301,Register!$D$5:$D$2004,"Purchase / inward")+SUMIFS(Register!$G$5:$G$2004,Register!$B$5:$B$2004,$A301,Register!$D$5:$D$2004,"Sales return (inward)"))</f>
        <v/>
      </c>
      <c r="J301" s="8">
        <f>IF($A301="","",SUMIFS(Register!$G$5:$G$2004,Register!$B$5:$B$2004,$A301,Register!$D$5:$D$2004,"Sale / outward")+SUMIFS(Register!$G$5:$G$2004,Register!$B$5:$B$2004,$A301,Register!$D$5:$D$2004,"Purchase return (outward)"))</f>
        <v/>
      </c>
      <c r="K301" s="8">
        <f>IF($A301="","",SUMIFS(Register!$G$5:$G$2004,Register!$B$5:$B$2004,$A301,Register!$D$5:$D$2004,"Lost / stolen / destroyed"))</f>
        <v/>
      </c>
      <c r="L301" s="8">
        <f>IF($A301="","",SUMIFS(Register!$G$5:$G$2004,Register!$B$5:$B$2004,$A301,Register!$D$5:$D$2004,"Written off (damaged / expired)"))</f>
        <v/>
      </c>
      <c r="M301" s="8">
        <f>IF($A301="","",SUMIFS(Register!$G$5:$G$2004,Register!$B$5:$B$2004,$A301,Register!$D$5:$D$2004,"Gift / free sample"))</f>
        <v/>
      </c>
      <c r="N301" s="8">
        <f>IF($A301="","",SUMIFS(Register!$G$5:$G$2004,Register!$B$5:$B$2004,$A301,Register!$D$5:$D$2004,"Stock adjustment (+)")-SUMIFS(Register!$G$5:$G$2004,Register!$B$5:$B$2004,$A301,Register!$D$5:$D$2004,"Stock adjustment (-)"))</f>
        <v/>
      </c>
      <c r="O301" s="8">
        <f>IF($A301="","",F301+I301-J301-K301-L301-M301+N301)</f>
        <v/>
      </c>
      <c r="P301" s="9">
        <f>IF($A301="","",O301*G301)</f>
        <v/>
      </c>
      <c r="Q301" s="8">
        <f>IF($A301="","",IF(O301&lt;0,"CHECK",IF(AND(H301&lt;&gt;"",O301&lt;=H301),"REORDER","OK")))</f>
        <v/>
      </c>
    </row>
    <row r="302">
      <c r="A302" s="6" t="n"/>
      <c r="B302" s="6" t="n"/>
      <c r="C302" s="6" t="n"/>
      <c r="D302" s="6" t="n"/>
      <c r="E302" s="6" t="n"/>
      <c r="F302" s="6" t="n"/>
      <c r="G302" s="7" t="n"/>
      <c r="H302" s="6" t="n"/>
      <c r="I302" s="8">
        <f>IF($A302="","",SUMIFS(Register!$G$5:$G$2004,Register!$B$5:$B$2004,$A302,Register!$D$5:$D$2004,"Purchase / inward")+SUMIFS(Register!$G$5:$G$2004,Register!$B$5:$B$2004,$A302,Register!$D$5:$D$2004,"Sales return (inward)"))</f>
        <v/>
      </c>
      <c r="J302" s="8">
        <f>IF($A302="","",SUMIFS(Register!$G$5:$G$2004,Register!$B$5:$B$2004,$A302,Register!$D$5:$D$2004,"Sale / outward")+SUMIFS(Register!$G$5:$G$2004,Register!$B$5:$B$2004,$A302,Register!$D$5:$D$2004,"Purchase return (outward)"))</f>
        <v/>
      </c>
      <c r="K302" s="8">
        <f>IF($A302="","",SUMIFS(Register!$G$5:$G$2004,Register!$B$5:$B$2004,$A302,Register!$D$5:$D$2004,"Lost / stolen / destroyed"))</f>
        <v/>
      </c>
      <c r="L302" s="8">
        <f>IF($A302="","",SUMIFS(Register!$G$5:$G$2004,Register!$B$5:$B$2004,$A302,Register!$D$5:$D$2004,"Written off (damaged / expired)"))</f>
        <v/>
      </c>
      <c r="M302" s="8">
        <f>IF($A302="","",SUMIFS(Register!$G$5:$G$2004,Register!$B$5:$B$2004,$A302,Register!$D$5:$D$2004,"Gift / free sample"))</f>
        <v/>
      </c>
      <c r="N302" s="8">
        <f>IF($A302="","",SUMIFS(Register!$G$5:$G$2004,Register!$B$5:$B$2004,$A302,Register!$D$5:$D$2004,"Stock adjustment (+)")-SUMIFS(Register!$G$5:$G$2004,Register!$B$5:$B$2004,$A302,Register!$D$5:$D$2004,"Stock adjustment (-)"))</f>
        <v/>
      </c>
      <c r="O302" s="8">
        <f>IF($A302="","",F302+I302-J302-K302-L302-M302+N302)</f>
        <v/>
      </c>
      <c r="P302" s="9">
        <f>IF($A302="","",O302*G302)</f>
        <v/>
      </c>
      <c r="Q302" s="8">
        <f>IF($A302="","",IF(O302&lt;0,"CHECK",IF(AND(H302&lt;&gt;"",O302&lt;=H302),"REORDER","OK")))</f>
        <v/>
      </c>
    </row>
    <row r="303">
      <c r="A303" s="6" t="n"/>
      <c r="B303" s="6" t="n"/>
      <c r="C303" s="6" t="n"/>
      <c r="D303" s="6" t="n"/>
      <c r="E303" s="6" t="n"/>
      <c r="F303" s="6" t="n"/>
      <c r="G303" s="7" t="n"/>
      <c r="H303" s="6" t="n"/>
      <c r="I303" s="8">
        <f>IF($A303="","",SUMIFS(Register!$G$5:$G$2004,Register!$B$5:$B$2004,$A303,Register!$D$5:$D$2004,"Purchase / inward")+SUMIFS(Register!$G$5:$G$2004,Register!$B$5:$B$2004,$A303,Register!$D$5:$D$2004,"Sales return (inward)"))</f>
        <v/>
      </c>
      <c r="J303" s="8">
        <f>IF($A303="","",SUMIFS(Register!$G$5:$G$2004,Register!$B$5:$B$2004,$A303,Register!$D$5:$D$2004,"Sale / outward")+SUMIFS(Register!$G$5:$G$2004,Register!$B$5:$B$2004,$A303,Register!$D$5:$D$2004,"Purchase return (outward)"))</f>
        <v/>
      </c>
      <c r="K303" s="8">
        <f>IF($A303="","",SUMIFS(Register!$G$5:$G$2004,Register!$B$5:$B$2004,$A303,Register!$D$5:$D$2004,"Lost / stolen / destroyed"))</f>
        <v/>
      </c>
      <c r="L303" s="8">
        <f>IF($A303="","",SUMIFS(Register!$G$5:$G$2004,Register!$B$5:$B$2004,$A303,Register!$D$5:$D$2004,"Written off (damaged / expired)"))</f>
        <v/>
      </c>
      <c r="M303" s="8">
        <f>IF($A303="","",SUMIFS(Register!$G$5:$G$2004,Register!$B$5:$B$2004,$A303,Register!$D$5:$D$2004,"Gift / free sample"))</f>
        <v/>
      </c>
      <c r="N303" s="8">
        <f>IF($A303="","",SUMIFS(Register!$G$5:$G$2004,Register!$B$5:$B$2004,$A303,Register!$D$5:$D$2004,"Stock adjustment (+)")-SUMIFS(Register!$G$5:$G$2004,Register!$B$5:$B$2004,$A303,Register!$D$5:$D$2004,"Stock adjustment (-)"))</f>
        <v/>
      </c>
      <c r="O303" s="8">
        <f>IF($A303="","",F303+I303-J303-K303-L303-M303+N303)</f>
        <v/>
      </c>
      <c r="P303" s="9">
        <f>IF($A303="","",O303*G303)</f>
        <v/>
      </c>
      <c r="Q303" s="8">
        <f>IF($A303="","",IF(O303&lt;0,"CHECK",IF(AND(H303&lt;&gt;"",O303&lt;=H303),"REORDER","OK")))</f>
        <v/>
      </c>
    </row>
    <row r="304">
      <c r="A304" s="6" t="n"/>
      <c r="B304" s="6" t="n"/>
      <c r="C304" s="6" t="n"/>
      <c r="D304" s="6" t="n"/>
      <c r="E304" s="6" t="n"/>
      <c r="F304" s="6" t="n"/>
      <c r="G304" s="7" t="n"/>
      <c r="H304" s="6" t="n"/>
      <c r="I304" s="8">
        <f>IF($A304="","",SUMIFS(Register!$G$5:$G$2004,Register!$B$5:$B$2004,$A304,Register!$D$5:$D$2004,"Purchase / inward")+SUMIFS(Register!$G$5:$G$2004,Register!$B$5:$B$2004,$A304,Register!$D$5:$D$2004,"Sales return (inward)"))</f>
        <v/>
      </c>
      <c r="J304" s="8">
        <f>IF($A304="","",SUMIFS(Register!$G$5:$G$2004,Register!$B$5:$B$2004,$A304,Register!$D$5:$D$2004,"Sale / outward")+SUMIFS(Register!$G$5:$G$2004,Register!$B$5:$B$2004,$A304,Register!$D$5:$D$2004,"Purchase return (outward)"))</f>
        <v/>
      </c>
      <c r="K304" s="8">
        <f>IF($A304="","",SUMIFS(Register!$G$5:$G$2004,Register!$B$5:$B$2004,$A304,Register!$D$5:$D$2004,"Lost / stolen / destroyed"))</f>
        <v/>
      </c>
      <c r="L304" s="8">
        <f>IF($A304="","",SUMIFS(Register!$G$5:$G$2004,Register!$B$5:$B$2004,$A304,Register!$D$5:$D$2004,"Written off (damaged / expired)"))</f>
        <v/>
      </c>
      <c r="M304" s="8">
        <f>IF($A304="","",SUMIFS(Register!$G$5:$G$2004,Register!$B$5:$B$2004,$A304,Register!$D$5:$D$2004,"Gift / free sample"))</f>
        <v/>
      </c>
      <c r="N304" s="8">
        <f>IF($A304="","",SUMIFS(Register!$G$5:$G$2004,Register!$B$5:$B$2004,$A304,Register!$D$5:$D$2004,"Stock adjustment (+)")-SUMIFS(Register!$G$5:$G$2004,Register!$B$5:$B$2004,$A304,Register!$D$5:$D$2004,"Stock adjustment (-)"))</f>
        <v/>
      </c>
      <c r="O304" s="8">
        <f>IF($A304="","",F304+I304-J304-K304-L304-M304+N304)</f>
        <v/>
      </c>
      <c r="P304" s="9">
        <f>IF($A304="","",O304*G304)</f>
        <v/>
      </c>
      <c r="Q304" s="8">
        <f>IF($A304="","",IF(O304&lt;0,"CHECK",IF(AND(H304&lt;&gt;"",O304&lt;=H304),"REORDER","OK")))</f>
        <v/>
      </c>
    </row>
    <row r="305">
      <c r="B305" s="10" t="inlineStr">
        <is>
          <t>Total stock value</t>
        </is>
      </c>
      <c r="P305" s="11">
        <f>SUM(P5:P304)</f>
        <v/>
      </c>
    </row>
  </sheetData>
  <conditionalFormatting sqref="Q5:Q304">
    <cfRule type="expression" priority="1" dxfId="0">
      <formula>$Q5="REORDER"</formula>
    </cfRule>
    <cfRule type="expression" priority="2" dxfId="1">
      <formula>$Q5="CHECK"</formula>
    </cfRule>
  </conditionalFormatting>
  <dataValidations count="2">
    <dataValidation sqref="E5:E304" showDropDown="0" showInputMessage="0" showErrorMessage="0" allowBlank="1" type="list">
      <formula1>"0,0.25,3,5,18,40"</formula1>
    </dataValidation>
    <dataValidation sqref="A5:A304" showDropDown="0" showInputMessage="0" showErrorMessage="1" allowBlank="1" errorTitle="Duplicate item code" error="Each item code must be unique." type="custom">
      <formula1>COUNTIF($A$5:$A$304,A5)=1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28" customWidth="1" min="4" max="4"/>
    <col width="22" customWidth="1" min="5" max="5"/>
    <col width="26" customWidth="1" min="6" max="6"/>
    <col width="10" customWidth="1" min="7" max="7"/>
    <col width="34" customWidth="1" min="8" max="8"/>
  </cols>
  <sheetData>
    <row r="1">
      <c r="A1" s="3" t="inlineStr">
        <is>
          <t>STOCK REGISTER - MOVEMENTS (one row per receipt, supply, loss, gift or adjustment)</t>
        </is>
      </c>
    </row>
    <row r="2">
      <c r="A2" t="inlineStr">
        <is>
          <t>Never overwrite or delete old rows - add a correcting row and explain it in Remarks (CGST Rule 56(8)).</t>
        </is>
      </c>
    </row>
    <row r="4" ht="32" customHeight="1">
      <c r="A4" s="5" t="inlineStr">
        <is>
          <t>Date</t>
        </is>
      </c>
      <c r="B4" s="5" t="inlineStr">
        <is>
          <t>Item code</t>
        </is>
      </c>
      <c r="C4" s="5" t="inlineStr">
        <is>
          <t>Item name (auto)</t>
        </is>
      </c>
      <c r="D4" s="5" t="inlineStr">
        <is>
          <t>Movement type</t>
        </is>
      </c>
      <c r="E4" s="5" t="inlineStr">
        <is>
          <t>Document no. (invoice / bill / challan)</t>
        </is>
      </c>
      <c r="F4" s="5" t="inlineStr">
        <is>
          <t>Party (supplier / customer)</t>
        </is>
      </c>
      <c r="G4" s="5" t="inlineStr">
        <is>
          <t>Quantity</t>
        </is>
      </c>
      <c r="H4" s="5" t="inlineStr">
        <is>
          <t>Remarks / reason</t>
        </is>
      </c>
    </row>
    <row r="5">
      <c r="A5" s="12" t="n">
        <v>46296</v>
      </c>
      <c r="B5" s="6" t="inlineStr">
        <is>
          <t>ITM001</t>
        </is>
      </c>
      <c r="C5" s="8">
        <f>IF(B5="","",IFERROR(INDEX(Items!$B$5:$B$304,MATCH(B5,Items!$A$5:$A$304,0)),"UNKNOWN CODE"))</f>
        <v/>
      </c>
      <c r="D5" s="6" t="inlineStr">
        <is>
          <t>Purchase / inward</t>
        </is>
      </c>
      <c r="E5" s="6" t="inlineStr">
        <is>
          <t>SUP/245</t>
        </is>
      </c>
      <c r="F5" s="6" t="inlineStr">
        <is>
          <t>Sri Balaji Traders</t>
        </is>
      </c>
      <c r="G5" s="6" t="n">
        <v>20</v>
      </c>
      <c r="H5" s="6" t="inlineStr"/>
    </row>
    <row r="6">
      <c r="A6" s="12" t="n">
        <v>46296</v>
      </c>
      <c r="B6" s="6" t="inlineStr">
        <is>
          <t>ITM002</t>
        </is>
      </c>
      <c r="C6" s="8">
        <f>IF(B6="","",IFERROR(INDEX(Items!$B$5:$B$304,MATCH(B6,Items!$A$5:$A$304,0)),"UNKNOWN CODE"))</f>
        <v/>
      </c>
      <c r="D6" s="6" t="inlineStr">
        <is>
          <t>Sale / outward</t>
        </is>
      </c>
      <c r="E6" s="6" t="inlineStr">
        <is>
          <t>VB/26-27/101</t>
        </is>
      </c>
      <c r="F6" s="6" t="inlineStr">
        <is>
          <t>Walk-in customer</t>
        </is>
      </c>
      <c r="G6" s="6" t="n">
        <v>18</v>
      </c>
      <c r="H6" s="6" t="inlineStr"/>
    </row>
    <row r="7">
      <c r="A7" s="12" t="n">
        <v>46297</v>
      </c>
      <c r="B7" s="6" t="inlineStr">
        <is>
          <t>ITM001</t>
        </is>
      </c>
      <c r="C7" s="8">
        <f>IF(B7="","",IFERROR(INDEX(Items!$B$5:$B$304,MATCH(B7,Items!$A$5:$A$304,0)),"UNKNOWN CODE"))</f>
        <v/>
      </c>
      <c r="D7" s="6" t="inlineStr">
        <is>
          <t>Sale / outward</t>
        </is>
      </c>
      <c r="E7" s="6" t="inlineStr">
        <is>
          <t>VB/26-27/102</t>
        </is>
      </c>
      <c r="F7" s="6" t="inlineStr">
        <is>
          <t>Hotel Annapoorna</t>
        </is>
      </c>
      <c r="G7" s="6" t="n">
        <v>30</v>
      </c>
      <c r="H7" s="6" t="inlineStr"/>
    </row>
    <row r="8">
      <c r="A8" s="12" t="n">
        <v>46297</v>
      </c>
      <c r="B8" s="6" t="inlineStr">
        <is>
          <t>ITM003</t>
        </is>
      </c>
      <c r="C8" s="8">
        <f>IF(B8="","",IFERROR(INDEX(Items!$B$5:$B$304,MATCH(B8,Items!$A$5:$A$304,0)),"UNKNOWN CODE"))</f>
        <v/>
      </c>
      <c r="D8" s="6" t="inlineStr">
        <is>
          <t>Gift / free sample</t>
        </is>
      </c>
      <c r="E8" s="6" t="inlineStr">
        <is>
          <t>-</t>
        </is>
      </c>
      <c r="F8" s="6" t="inlineStr">
        <is>
          <t>Festival offer</t>
        </is>
      </c>
      <c r="G8" s="6" t="n">
        <v>10</v>
      </c>
      <c r="H8" s="6" t="inlineStr">
        <is>
          <t>Free with purchase</t>
        </is>
      </c>
    </row>
    <row r="9">
      <c r="A9" s="12" t="n">
        <v>46298</v>
      </c>
      <c r="B9" s="6" t="inlineStr">
        <is>
          <t>ITM002</t>
        </is>
      </c>
      <c r="C9" s="8">
        <f>IF(B9="","",IFERROR(INDEX(Items!$B$5:$B$304,MATCH(B9,Items!$A$5:$A$304,0)),"UNKNOWN CODE"))</f>
        <v/>
      </c>
      <c r="D9" s="6" t="inlineStr">
        <is>
          <t>Written off (damaged / expired)</t>
        </is>
      </c>
      <c r="E9" s="6" t="inlineStr">
        <is>
          <t>-</t>
        </is>
      </c>
      <c r="F9" s="6" t="inlineStr"/>
      <c r="G9" s="6" t="n">
        <v>3</v>
      </c>
      <c r="H9" s="6" t="inlineStr">
        <is>
          <t>Pouches leaked</t>
        </is>
      </c>
    </row>
    <row r="10">
      <c r="A10" s="12" t="n">
        <v>46298</v>
      </c>
      <c r="B10" s="6" t="inlineStr">
        <is>
          <t>ITM003</t>
        </is>
      </c>
      <c r="C10" s="8">
        <f>IF(B10="","",IFERROR(INDEX(Items!$B$5:$B$304,MATCH(B10,Items!$A$5:$A$304,0)),"UNKNOWN CODE"))</f>
        <v/>
      </c>
      <c r="D10" s="6" t="inlineStr">
        <is>
          <t>Sale / outward</t>
        </is>
      </c>
      <c r="E10" s="6" t="inlineStr">
        <is>
          <t>VB/26-27/108</t>
        </is>
      </c>
      <c r="F10" s="6" t="inlineStr">
        <is>
          <t>Walk-in customer</t>
        </is>
      </c>
      <c r="G10" s="6" t="n">
        <v>145</v>
      </c>
      <c r="H10" s="6" t="inlineStr"/>
    </row>
    <row r="11">
      <c r="A11" s="12" t="n"/>
      <c r="B11" s="6" t="n"/>
      <c r="C11" s="8">
        <f>IF(B11="","",IFERROR(INDEX(Items!$B$5:$B$304,MATCH(B11,Items!$A$5:$A$304,0)),"UNKNOWN CODE"))</f>
        <v/>
      </c>
      <c r="D11" s="6" t="n"/>
      <c r="E11" s="6" t="n"/>
      <c r="F11" s="6" t="n"/>
      <c r="G11" s="6" t="n"/>
      <c r="H11" s="6" t="n"/>
    </row>
    <row r="12">
      <c r="A12" s="12" t="n"/>
      <c r="B12" s="6" t="n"/>
      <c r="C12" s="8">
        <f>IF(B12="","",IFERROR(INDEX(Items!$B$5:$B$304,MATCH(B12,Items!$A$5:$A$304,0)),"UNKNOWN CODE"))</f>
        <v/>
      </c>
      <c r="D12" s="6" t="n"/>
      <c r="E12" s="6" t="n"/>
      <c r="F12" s="6" t="n"/>
      <c r="G12" s="6" t="n"/>
      <c r="H12" s="6" t="n"/>
    </row>
    <row r="13">
      <c r="A13" s="12" t="n"/>
      <c r="B13" s="6" t="n"/>
      <c r="C13" s="8">
        <f>IF(B13="","",IFERROR(INDEX(Items!$B$5:$B$304,MATCH(B13,Items!$A$5:$A$304,0)),"UNKNOWN CODE"))</f>
        <v/>
      </c>
      <c r="D13" s="6" t="n"/>
      <c r="E13" s="6" t="n"/>
      <c r="F13" s="6" t="n"/>
      <c r="G13" s="6" t="n"/>
      <c r="H13" s="6" t="n"/>
    </row>
    <row r="14">
      <c r="A14" s="12" t="n"/>
      <c r="B14" s="6" t="n"/>
      <c r="C14" s="8">
        <f>IF(B14="","",IFERROR(INDEX(Items!$B$5:$B$304,MATCH(B14,Items!$A$5:$A$304,0)),"UNKNOWN CODE"))</f>
        <v/>
      </c>
      <c r="D14" s="6" t="n"/>
      <c r="E14" s="6" t="n"/>
      <c r="F14" s="6" t="n"/>
      <c r="G14" s="6" t="n"/>
      <c r="H14" s="6" t="n"/>
    </row>
    <row r="15">
      <c r="A15" s="12" t="n"/>
      <c r="B15" s="6" t="n"/>
      <c r="C15" s="8">
        <f>IF(B15="","",IFERROR(INDEX(Items!$B$5:$B$304,MATCH(B15,Items!$A$5:$A$304,0)),"UNKNOWN CODE"))</f>
        <v/>
      </c>
      <c r="D15" s="6" t="n"/>
      <c r="E15" s="6" t="n"/>
      <c r="F15" s="6" t="n"/>
      <c r="G15" s="6" t="n"/>
      <c r="H15" s="6" t="n"/>
    </row>
    <row r="16">
      <c r="A16" s="12" t="n"/>
      <c r="B16" s="6" t="n"/>
      <c r="C16" s="8">
        <f>IF(B16="","",IFERROR(INDEX(Items!$B$5:$B$304,MATCH(B16,Items!$A$5:$A$304,0)),"UNKNOWN CODE"))</f>
        <v/>
      </c>
      <c r="D16" s="6" t="n"/>
      <c r="E16" s="6" t="n"/>
      <c r="F16" s="6" t="n"/>
      <c r="G16" s="6" t="n"/>
      <c r="H16" s="6" t="n"/>
    </row>
    <row r="17">
      <c r="A17" s="12" t="n"/>
      <c r="B17" s="6" t="n"/>
      <c r="C17" s="8">
        <f>IF(B17="","",IFERROR(INDEX(Items!$B$5:$B$304,MATCH(B17,Items!$A$5:$A$304,0)),"UNKNOWN CODE"))</f>
        <v/>
      </c>
      <c r="D17" s="6" t="n"/>
      <c r="E17" s="6" t="n"/>
      <c r="F17" s="6" t="n"/>
      <c r="G17" s="6" t="n"/>
      <c r="H17" s="6" t="n"/>
    </row>
    <row r="18">
      <c r="A18" s="12" t="n"/>
      <c r="B18" s="6" t="n"/>
      <c r="C18" s="8">
        <f>IF(B18="","",IFERROR(INDEX(Items!$B$5:$B$304,MATCH(B18,Items!$A$5:$A$304,0)),"UNKNOWN CODE"))</f>
        <v/>
      </c>
      <c r="D18" s="6" t="n"/>
      <c r="E18" s="6" t="n"/>
      <c r="F18" s="6" t="n"/>
      <c r="G18" s="6" t="n"/>
      <c r="H18" s="6" t="n"/>
    </row>
    <row r="19">
      <c r="A19" s="12" t="n"/>
      <c r="B19" s="6" t="n"/>
      <c r="C19" s="8">
        <f>IF(B19="","",IFERROR(INDEX(Items!$B$5:$B$304,MATCH(B19,Items!$A$5:$A$304,0)),"UNKNOWN CODE"))</f>
        <v/>
      </c>
      <c r="D19" s="6" t="n"/>
      <c r="E19" s="6" t="n"/>
      <c r="F19" s="6" t="n"/>
      <c r="G19" s="6" t="n"/>
      <c r="H19" s="6" t="n"/>
    </row>
    <row r="20">
      <c r="A20" s="12" t="n"/>
      <c r="B20" s="6" t="n"/>
      <c r="C20" s="8">
        <f>IF(B20="","",IFERROR(INDEX(Items!$B$5:$B$304,MATCH(B20,Items!$A$5:$A$304,0)),"UNKNOWN CODE"))</f>
        <v/>
      </c>
      <c r="D20" s="6" t="n"/>
      <c r="E20" s="6" t="n"/>
      <c r="F20" s="6" t="n"/>
      <c r="G20" s="6" t="n"/>
      <c r="H20" s="6" t="n"/>
    </row>
    <row r="21">
      <c r="A21" s="12" t="n"/>
      <c r="B21" s="6" t="n"/>
      <c r="C21" s="8">
        <f>IF(B21="","",IFERROR(INDEX(Items!$B$5:$B$304,MATCH(B21,Items!$A$5:$A$304,0)),"UNKNOWN CODE"))</f>
        <v/>
      </c>
      <c r="D21" s="6" t="n"/>
      <c r="E21" s="6" t="n"/>
      <c r="F21" s="6" t="n"/>
      <c r="G21" s="6" t="n"/>
      <c r="H21" s="6" t="n"/>
    </row>
    <row r="22">
      <c r="A22" s="12" t="n"/>
      <c r="B22" s="6" t="n"/>
      <c r="C22" s="8">
        <f>IF(B22="","",IFERROR(INDEX(Items!$B$5:$B$304,MATCH(B22,Items!$A$5:$A$304,0)),"UNKNOWN CODE"))</f>
        <v/>
      </c>
      <c r="D22" s="6" t="n"/>
      <c r="E22" s="6" t="n"/>
      <c r="F22" s="6" t="n"/>
      <c r="G22" s="6" t="n"/>
      <c r="H22" s="6" t="n"/>
    </row>
    <row r="23">
      <c r="A23" s="12" t="n"/>
      <c r="B23" s="6" t="n"/>
      <c r="C23" s="8">
        <f>IF(B23="","",IFERROR(INDEX(Items!$B$5:$B$304,MATCH(B23,Items!$A$5:$A$304,0)),"UNKNOWN CODE"))</f>
        <v/>
      </c>
      <c r="D23" s="6" t="n"/>
      <c r="E23" s="6" t="n"/>
      <c r="F23" s="6" t="n"/>
      <c r="G23" s="6" t="n"/>
      <c r="H23" s="6" t="n"/>
    </row>
    <row r="24">
      <c r="A24" s="12" t="n"/>
      <c r="B24" s="6" t="n"/>
      <c r="C24" s="8">
        <f>IF(B24="","",IFERROR(INDEX(Items!$B$5:$B$304,MATCH(B24,Items!$A$5:$A$304,0)),"UNKNOWN CODE"))</f>
        <v/>
      </c>
      <c r="D24" s="6" t="n"/>
      <c r="E24" s="6" t="n"/>
      <c r="F24" s="6" t="n"/>
      <c r="G24" s="6" t="n"/>
      <c r="H24" s="6" t="n"/>
    </row>
    <row r="25">
      <c r="A25" s="12" t="n"/>
      <c r="B25" s="6" t="n"/>
      <c r="C25" s="8">
        <f>IF(B25="","",IFERROR(INDEX(Items!$B$5:$B$304,MATCH(B25,Items!$A$5:$A$304,0)),"UNKNOWN CODE"))</f>
        <v/>
      </c>
      <c r="D25" s="6" t="n"/>
      <c r="E25" s="6" t="n"/>
      <c r="F25" s="6" t="n"/>
      <c r="G25" s="6" t="n"/>
      <c r="H25" s="6" t="n"/>
    </row>
    <row r="26">
      <c r="A26" s="12" t="n"/>
      <c r="B26" s="6" t="n"/>
      <c r="C26" s="8">
        <f>IF(B26="","",IFERROR(INDEX(Items!$B$5:$B$304,MATCH(B26,Items!$A$5:$A$304,0)),"UNKNOWN CODE"))</f>
        <v/>
      </c>
      <c r="D26" s="6" t="n"/>
      <c r="E26" s="6" t="n"/>
      <c r="F26" s="6" t="n"/>
      <c r="G26" s="6" t="n"/>
      <c r="H26" s="6" t="n"/>
    </row>
    <row r="27">
      <c r="A27" s="12" t="n"/>
      <c r="B27" s="6" t="n"/>
      <c r="C27" s="8">
        <f>IF(B27="","",IFERROR(INDEX(Items!$B$5:$B$304,MATCH(B27,Items!$A$5:$A$304,0)),"UNKNOWN CODE"))</f>
        <v/>
      </c>
      <c r="D27" s="6" t="n"/>
      <c r="E27" s="6" t="n"/>
      <c r="F27" s="6" t="n"/>
      <c r="G27" s="6" t="n"/>
      <c r="H27" s="6" t="n"/>
    </row>
    <row r="28">
      <c r="A28" s="12" t="n"/>
      <c r="B28" s="6" t="n"/>
      <c r="C28" s="8">
        <f>IF(B28="","",IFERROR(INDEX(Items!$B$5:$B$304,MATCH(B28,Items!$A$5:$A$304,0)),"UNKNOWN CODE"))</f>
        <v/>
      </c>
      <c r="D28" s="6" t="n"/>
      <c r="E28" s="6" t="n"/>
      <c r="F28" s="6" t="n"/>
      <c r="G28" s="6" t="n"/>
      <c r="H28" s="6" t="n"/>
    </row>
    <row r="29">
      <c r="A29" s="12" t="n"/>
      <c r="B29" s="6" t="n"/>
      <c r="C29" s="8">
        <f>IF(B29="","",IFERROR(INDEX(Items!$B$5:$B$304,MATCH(B29,Items!$A$5:$A$304,0)),"UNKNOWN CODE"))</f>
        <v/>
      </c>
      <c r="D29" s="6" t="n"/>
      <c r="E29" s="6" t="n"/>
      <c r="F29" s="6" t="n"/>
      <c r="G29" s="6" t="n"/>
      <c r="H29" s="6" t="n"/>
    </row>
    <row r="30">
      <c r="A30" s="12" t="n"/>
      <c r="B30" s="6" t="n"/>
      <c r="C30" s="8">
        <f>IF(B30="","",IFERROR(INDEX(Items!$B$5:$B$304,MATCH(B30,Items!$A$5:$A$304,0)),"UNKNOWN CODE"))</f>
        <v/>
      </c>
      <c r="D30" s="6" t="n"/>
      <c r="E30" s="6" t="n"/>
      <c r="F30" s="6" t="n"/>
      <c r="G30" s="6" t="n"/>
      <c r="H30" s="6" t="n"/>
    </row>
    <row r="31">
      <c r="A31" s="12" t="n"/>
      <c r="B31" s="6" t="n"/>
      <c r="C31" s="8">
        <f>IF(B31="","",IFERROR(INDEX(Items!$B$5:$B$304,MATCH(B31,Items!$A$5:$A$304,0)),"UNKNOWN CODE"))</f>
        <v/>
      </c>
      <c r="D31" s="6" t="n"/>
      <c r="E31" s="6" t="n"/>
      <c r="F31" s="6" t="n"/>
      <c r="G31" s="6" t="n"/>
      <c r="H31" s="6" t="n"/>
    </row>
    <row r="32">
      <c r="A32" s="12" t="n"/>
      <c r="B32" s="6" t="n"/>
      <c r="C32" s="8">
        <f>IF(B32="","",IFERROR(INDEX(Items!$B$5:$B$304,MATCH(B32,Items!$A$5:$A$304,0)),"UNKNOWN CODE"))</f>
        <v/>
      </c>
      <c r="D32" s="6" t="n"/>
      <c r="E32" s="6" t="n"/>
      <c r="F32" s="6" t="n"/>
      <c r="G32" s="6" t="n"/>
      <c r="H32" s="6" t="n"/>
    </row>
    <row r="33">
      <c r="A33" s="12" t="n"/>
      <c r="B33" s="6" t="n"/>
      <c r="C33" s="8">
        <f>IF(B33="","",IFERROR(INDEX(Items!$B$5:$B$304,MATCH(B33,Items!$A$5:$A$304,0)),"UNKNOWN CODE"))</f>
        <v/>
      </c>
      <c r="D33" s="6" t="n"/>
      <c r="E33" s="6" t="n"/>
      <c r="F33" s="6" t="n"/>
      <c r="G33" s="6" t="n"/>
      <c r="H33" s="6" t="n"/>
    </row>
    <row r="34">
      <c r="A34" s="12" t="n"/>
      <c r="B34" s="6" t="n"/>
      <c r="C34" s="8">
        <f>IF(B34="","",IFERROR(INDEX(Items!$B$5:$B$304,MATCH(B34,Items!$A$5:$A$304,0)),"UNKNOWN CODE"))</f>
        <v/>
      </c>
      <c r="D34" s="6" t="n"/>
      <c r="E34" s="6" t="n"/>
      <c r="F34" s="6" t="n"/>
      <c r="G34" s="6" t="n"/>
      <c r="H34" s="6" t="n"/>
    </row>
    <row r="35">
      <c r="A35" s="12" t="n"/>
      <c r="B35" s="6" t="n"/>
      <c r="C35" s="8">
        <f>IF(B35="","",IFERROR(INDEX(Items!$B$5:$B$304,MATCH(B35,Items!$A$5:$A$304,0)),"UNKNOWN CODE"))</f>
        <v/>
      </c>
      <c r="D35" s="6" t="n"/>
      <c r="E35" s="6" t="n"/>
      <c r="F35" s="6" t="n"/>
      <c r="G35" s="6" t="n"/>
      <c r="H35" s="6" t="n"/>
    </row>
    <row r="36">
      <c r="A36" s="12" t="n"/>
      <c r="B36" s="6" t="n"/>
      <c r="C36" s="8">
        <f>IF(B36="","",IFERROR(INDEX(Items!$B$5:$B$304,MATCH(B36,Items!$A$5:$A$304,0)),"UNKNOWN CODE"))</f>
        <v/>
      </c>
      <c r="D36" s="6" t="n"/>
      <c r="E36" s="6" t="n"/>
      <c r="F36" s="6" t="n"/>
      <c r="G36" s="6" t="n"/>
      <c r="H36" s="6" t="n"/>
    </row>
    <row r="37">
      <c r="A37" s="12" t="n"/>
      <c r="B37" s="6" t="n"/>
      <c r="C37" s="8">
        <f>IF(B37="","",IFERROR(INDEX(Items!$B$5:$B$304,MATCH(B37,Items!$A$5:$A$304,0)),"UNKNOWN CODE"))</f>
        <v/>
      </c>
      <c r="D37" s="6" t="n"/>
      <c r="E37" s="6" t="n"/>
      <c r="F37" s="6" t="n"/>
      <c r="G37" s="6" t="n"/>
      <c r="H37" s="6" t="n"/>
    </row>
    <row r="38">
      <c r="A38" s="12" t="n"/>
      <c r="B38" s="6" t="n"/>
      <c r="C38" s="8">
        <f>IF(B38="","",IFERROR(INDEX(Items!$B$5:$B$304,MATCH(B38,Items!$A$5:$A$304,0)),"UNKNOWN CODE"))</f>
        <v/>
      </c>
      <c r="D38" s="6" t="n"/>
      <c r="E38" s="6" t="n"/>
      <c r="F38" s="6" t="n"/>
      <c r="G38" s="6" t="n"/>
      <c r="H38" s="6" t="n"/>
    </row>
    <row r="39">
      <c r="A39" s="12" t="n"/>
      <c r="B39" s="6" t="n"/>
      <c r="C39" s="8">
        <f>IF(B39="","",IFERROR(INDEX(Items!$B$5:$B$304,MATCH(B39,Items!$A$5:$A$304,0)),"UNKNOWN CODE"))</f>
        <v/>
      </c>
      <c r="D39" s="6" t="n"/>
      <c r="E39" s="6" t="n"/>
      <c r="F39" s="6" t="n"/>
      <c r="G39" s="6" t="n"/>
      <c r="H39" s="6" t="n"/>
    </row>
    <row r="40">
      <c r="A40" s="12" t="n"/>
      <c r="B40" s="6" t="n"/>
      <c r="C40" s="8">
        <f>IF(B40="","",IFERROR(INDEX(Items!$B$5:$B$304,MATCH(B40,Items!$A$5:$A$304,0)),"UNKNOWN CODE"))</f>
        <v/>
      </c>
      <c r="D40" s="6" t="n"/>
      <c r="E40" s="6" t="n"/>
      <c r="F40" s="6" t="n"/>
      <c r="G40" s="6" t="n"/>
      <c r="H40" s="6" t="n"/>
    </row>
    <row r="41">
      <c r="A41" s="12" t="n"/>
      <c r="B41" s="6" t="n"/>
      <c r="C41" s="8">
        <f>IF(B41="","",IFERROR(INDEX(Items!$B$5:$B$304,MATCH(B41,Items!$A$5:$A$304,0)),"UNKNOWN CODE"))</f>
        <v/>
      </c>
      <c r="D41" s="6" t="n"/>
      <c r="E41" s="6" t="n"/>
      <c r="F41" s="6" t="n"/>
      <c r="G41" s="6" t="n"/>
      <c r="H41" s="6" t="n"/>
    </row>
    <row r="42">
      <c r="A42" s="12" t="n"/>
      <c r="B42" s="6" t="n"/>
      <c r="C42" s="8">
        <f>IF(B42="","",IFERROR(INDEX(Items!$B$5:$B$304,MATCH(B42,Items!$A$5:$A$304,0)),"UNKNOWN CODE"))</f>
        <v/>
      </c>
      <c r="D42" s="6" t="n"/>
      <c r="E42" s="6" t="n"/>
      <c r="F42" s="6" t="n"/>
      <c r="G42" s="6" t="n"/>
      <c r="H42" s="6" t="n"/>
    </row>
    <row r="43">
      <c r="A43" s="12" t="n"/>
      <c r="B43" s="6" t="n"/>
      <c r="C43" s="8">
        <f>IF(B43="","",IFERROR(INDEX(Items!$B$5:$B$304,MATCH(B43,Items!$A$5:$A$304,0)),"UNKNOWN CODE"))</f>
        <v/>
      </c>
      <c r="D43" s="6" t="n"/>
      <c r="E43" s="6" t="n"/>
      <c r="F43" s="6" t="n"/>
      <c r="G43" s="6" t="n"/>
      <c r="H43" s="6" t="n"/>
    </row>
    <row r="44">
      <c r="A44" s="12" t="n"/>
      <c r="B44" s="6" t="n"/>
      <c r="C44" s="8">
        <f>IF(B44="","",IFERROR(INDEX(Items!$B$5:$B$304,MATCH(B44,Items!$A$5:$A$304,0)),"UNKNOWN CODE"))</f>
        <v/>
      </c>
      <c r="D44" s="6" t="n"/>
      <c r="E44" s="6" t="n"/>
      <c r="F44" s="6" t="n"/>
      <c r="G44" s="6" t="n"/>
      <c r="H44" s="6" t="n"/>
    </row>
    <row r="45">
      <c r="A45" s="12" t="n"/>
      <c r="B45" s="6" t="n"/>
      <c r="C45" s="8">
        <f>IF(B45="","",IFERROR(INDEX(Items!$B$5:$B$304,MATCH(B45,Items!$A$5:$A$304,0)),"UNKNOWN CODE"))</f>
        <v/>
      </c>
      <c r="D45" s="6" t="n"/>
      <c r="E45" s="6" t="n"/>
      <c r="F45" s="6" t="n"/>
      <c r="G45" s="6" t="n"/>
      <c r="H45" s="6" t="n"/>
    </row>
    <row r="46">
      <c r="A46" s="12" t="n"/>
      <c r="B46" s="6" t="n"/>
      <c r="C46" s="8">
        <f>IF(B46="","",IFERROR(INDEX(Items!$B$5:$B$304,MATCH(B46,Items!$A$5:$A$304,0)),"UNKNOWN CODE"))</f>
        <v/>
      </c>
      <c r="D46" s="6" t="n"/>
      <c r="E46" s="6" t="n"/>
      <c r="F46" s="6" t="n"/>
      <c r="G46" s="6" t="n"/>
      <c r="H46" s="6" t="n"/>
    </row>
    <row r="47">
      <c r="A47" s="12" t="n"/>
      <c r="B47" s="6" t="n"/>
      <c r="C47" s="8">
        <f>IF(B47="","",IFERROR(INDEX(Items!$B$5:$B$304,MATCH(B47,Items!$A$5:$A$304,0)),"UNKNOWN CODE"))</f>
        <v/>
      </c>
      <c r="D47" s="6" t="n"/>
      <c r="E47" s="6" t="n"/>
      <c r="F47" s="6" t="n"/>
      <c r="G47" s="6" t="n"/>
      <c r="H47" s="6" t="n"/>
    </row>
    <row r="48">
      <c r="A48" s="12" t="n"/>
      <c r="B48" s="6" t="n"/>
      <c r="C48" s="8">
        <f>IF(B48="","",IFERROR(INDEX(Items!$B$5:$B$304,MATCH(B48,Items!$A$5:$A$304,0)),"UNKNOWN CODE"))</f>
        <v/>
      </c>
      <c r="D48" s="6" t="n"/>
      <c r="E48" s="6" t="n"/>
      <c r="F48" s="6" t="n"/>
      <c r="G48" s="6" t="n"/>
      <c r="H48" s="6" t="n"/>
    </row>
    <row r="49">
      <c r="A49" s="12" t="n"/>
      <c r="B49" s="6" t="n"/>
      <c r="C49" s="8">
        <f>IF(B49="","",IFERROR(INDEX(Items!$B$5:$B$304,MATCH(B49,Items!$A$5:$A$304,0)),"UNKNOWN CODE"))</f>
        <v/>
      </c>
      <c r="D49" s="6" t="n"/>
      <c r="E49" s="6" t="n"/>
      <c r="F49" s="6" t="n"/>
      <c r="G49" s="6" t="n"/>
      <c r="H49" s="6" t="n"/>
    </row>
    <row r="50">
      <c r="A50" s="12" t="n"/>
      <c r="B50" s="6" t="n"/>
      <c r="C50" s="8">
        <f>IF(B50="","",IFERROR(INDEX(Items!$B$5:$B$304,MATCH(B50,Items!$A$5:$A$304,0)),"UNKNOWN CODE"))</f>
        <v/>
      </c>
      <c r="D50" s="6" t="n"/>
      <c r="E50" s="6" t="n"/>
      <c r="F50" s="6" t="n"/>
      <c r="G50" s="6" t="n"/>
      <c r="H50" s="6" t="n"/>
    </row>
    <row r="51">
      <c r="A51" s="12" t="n"/>
      <c r="B51" s="6" t="n"/>
      <c r="C51" s="8">
        <f>IF(B51="","",IFERROR(INDEX(Items!$B$5:$B$304,MATCH(B51,Items!$A$5:$A$304,0)),"UNKNOWN CODE"))</f>
        <v/>
      </c>
      <c r="D51" s="6" t="n"/>
      <c r="E51" s="6" t="n"/>
      <c r="F51" s="6" t="n"/>
      <c r="G51" s="6" t="n"/>
      <c r="H51" s="6" t="n"/>
    </row>
    <row r="52">
      <c r="A52" s="12" t="n"/>
      <c r="B52" s="6" t="n"/>
      <c r="C52" s="8">
        <f>IF(B52="","",IFERROR(INDEX(Items!$B$5:$B$304,MATCH(B52,Items!$A$5:$A$304,0)),"UNKNOWN CODE"))</f>
        <v/>
      </c>
      <c r="D52" s="6" t="n"/>
      <c r="E52" s="6" t="n"/>
      <c r="F52" s="6" t="n"/>
      <c r="G52" s="6" t="n"/>
      <c r="H52" s="6" t="n"/>
    </row>
    <row r="53">
      <c r="A53" s="12" t="n"/>
      <c r="B53" s="6" t="n"/>
      <c r="C53" s="8">
        <f>IF(B53="","",IFERROR(INDEX(Items!$B$5:$B$304,MATCH(B53,Items!$A$5:$A$304,0)),"UNKNOWN CODE"))</f>
        <v/>
      </c>
      <c r="D53" s="6" t="n"/>
      <c r="E53" s="6" t="n"/>
      <c r="F53" s="6" t="n"/>
      <c r="G53" s="6" t="n"/>
      <c r="H53" s="6" t="n"/>
    </row>
    <row r="54">
      <c r="A54" s="12" t="n"/>
      <c r="B54" s="6" t="n"/>
      <c r="C54" s="8">
        <f>IF(B54="","",IFERROR(INDEX(Items!$B$5:$B$304,MATCH(B54,Items!$A$5:$A$304,0)),"UNKNOWN CODE"))</f>
        <v/>
      </c>
      <c r="D54" s="6" t="n"/>
      <c r="E54" s="6" t="n"/>
      <c r="F54" s="6" t="n"/>
      <c r="G54" s="6" t="n"/>
      <c r="H54" s="6" t="n"/>
    </row>
    <row r="55">
      <c r="A55" s="12" t="n"/>
      <c r="B55" s="6" t="n"/>
      <c r="C55" s="8">
        <f>IF(B55="","",IFERROR(INDEX(Items!$B$5:$B$304,MATCH(B55,Items!$A$5:$A$304,0)),"UNKNOWN CODE"))</f>
        <v/>
      </c>
      <c r="D55" s="6" t="n"/>
      <c r="E55" s="6" t="n"/>
      <c r="F55" s="6" t="n"/>
      <c r="G55" s="6" t="n"/>
      <c r="H55" s="6" t="n"/>
    </row>
    <row r="56">
      <c r="A56" s="12" t="n"/>
      <c r="B56" s="6" t="n"/>
      <c r="C56" s="8">
        <f>IF(B56="","",IFERROR(INDEX(Items!$B$5:$B$304,MATCH(B56,Items!$A$5:$A$304,0)),"UNKNOWN CODE"))</f>
        <v/>
      </c>
      <c r="D56" s="6" t="n"/>
      <c r="E56" s="6" t="n"/>
      <c r="F56" s="6" t="n"/>
      <c r="G56" s="6" t="n"/>
      <c r="H56" s="6" t="n"/>
    </row>
    <row r="57">
      <c r="A57" s="12" t="n"/>
      <c r="B57" s="6" t="n"/>
      <c r="C57" s="8">
        <f>IF(B57="","",IFERROR(INDEX(Items!$B$5:$B$304,MATCH(B57,Items!$A$5:$A$304,0)),"UNKNOWN CODE"))</f>
        <v/>
      </c>
      <c r="D57" s="6" t="n"/>
      <c r="E57" s="6" t="n"/>
      <c r="F57" s="6" t="n"/>
      <c r="G57" s="6" t="n"/>
      <c r="H57" s="6" t="n"/>
    </row>
    <row r="58">
      <c r="A58" s="12" t="n"/>
      <c r="B58" s="6" t="n"/>
      <c r="C58" s="8">
        <f>IF(B58="","",IFERROR(INDEX(Items!$B$5:$B$304,MATCH(B58,Items!$A$5:$A$304,0)),"UNKNOWN CODE"))</f>
        <v/>
      </c>
      <c r="D58" s="6" t="n"/>
      <c r="E58" s="6" t="n"/>
      <c r="F58" s="6" t="n"/>
      <c r="G58" s="6" t="n"/>
      <c r="H58" s="6" t="n"/>
    </row>
    <row r="59">
      <c r="A59" s="12" t="n"/>
      <c r="B59" s="6" t="n"/>
      <c r="C59" s="8">
        <f>IF(B59="","",IFERROR(INDEX(Items!$B$5:$B$304,MATCH(B59,Items!$A$5:$A$304,0)),"UNKNOWN CODE"))</f>
        <v/>
      </c>
      <c r="D59" s="6" t="n"/>
      <c r="E59" s="6" t="n"/>
      <c r="F59" s="6" t="n"/>
      <c r="G59" s="6" t="n"/>
      <c r="H59" s="6" t="n"/>
    </row>
    <row r="60">
      <c r="A60" s="12" t="n"/>
      <c r="B60" s="6" t="n"/>
      <c r="C60" s="8">
        <f>IF(B60="","",IFERROR(INDEX(Items!$B$5:$B$304,MATCH(B60,Items!$A$5:$A$304,0)),"UNKNOWN CODE"))</f>
        <v/>
      </c>
      <c r="D60" s="6" t="n"/>
      <c r="E60" s="6" t="n"/>
      <c r="F60" s="6" t="n"/>
      <c r="G60" s="6" t="n"/>
      <c r="H60" s="6" t="n"/>
    </row>
    <row r="61">
      <c r="A61" s="12" t="n"/>
      <c r="B61" s="6" t="n"/>
      <c r="C61" s="8">
        <f>IF(B61="","",IFERROR(INDEX(Items!$B$5:$B$304,MATCH(B61,Items!$A$5:$A$304,0)),"UNKNOWN CODE"))</f>
        <v/>
      </c>
      <c r="D61" s="6" t="n"/>
      <c r="E61" s="6" t="n"/>
      <c r="F61" s="6" t="n"/>
      <c r="G61" s="6" t="n"/>
      <c r="H61" s="6" t="n"/>
    </row>
    <row r="62">
      <c r="A62" s="12" t="n"/>
      <c r="B62" s="6" t="n"/>
      <c r="C62" s="8">
        <f>IF(B62="","",IFERROR(INDEX(Items!$B$5:$B$304,MATCH(B62,Items!$A$5:$A$304,0)),"UNKNOWN CODE"))</f>
        <v/>
      </c>
      <c r="D62" s="6" t="n"/>
      <c r="E62" s="6" t="n"/>
      <c r="F62" s="6" t="n"/>
      <c r="G62" s="6" t="n"/>
      <c r="H62" s="6" t="n"/>
    </row>
    <row r="63">
      <c r="A63" s="12" t="n"/>
      <c r="B63" s="6" t="n"/>
      <c r="C63" s="8">
        <f>IF(B63="","",IFERROR(INDEX(Items!$B$5:$B$304,MATCH(B63,Items!$A$5:$A$304,0)),"UNKNOWN CODE"))</f>
        <v/>
      </c>
      <c r="D63" s="6" t="n"/>
      <c r="E63" s="6" t="n"/>
      <c r="F63" s="6" t="n"/>
      <c r="G63" s="6" t="n"/>
      <c r="H63" s="6" t="n"/>
    </row>
    <row r="64">
      <c r="A64" s="12" t="n"/>
      <c r="B64" s="6" t="n"/>
      <c r="C64" s="8">
        <f>IF(B64="","",IFERROR(INDEX(Items!$B$5:$B$304,MATCH(B64,Items!$A$5:$A$304,0)),"UNKNOWN CODE"))</f>
        <v/>
      </c>
      <c r="D64" s="6" t="n"/>
      <c r="E64" s="6" t="n"/>
      <c r="F64" s="6" t="n"/>
      <c r="G64" s="6" t="n"/>
      <c r="H64" s="6" t="n"/>
    </row>
    <row r="65">
      <c r="A65" s="12" t="n"/>
      <c r="B65" s="6" t="n"/>
      <c r="C65" s="8">
        <f>IF(B65="","",IFERROR(INDEX(Items!$B$5:$B$304,MATCH(B65,Items!$A$5:$A$304,0)),"UNKNOWN CODE"))</f>
        <v/>
      </c>
      <c r="D65" s="6" t="n"/>
      <c r="E65" s="6" t="n"/>
      <c r="F65" s="6" t="n"/>
      <c r="G65" s="6" t="n"/>
      <c r="H65" s="6" t="n"/>
    </row>
    <row r="66">
      <c r="A66" s="12" t="n"/>
      <c r="B66" s="6" t="n"/>
      <c r="C66" s="8">
        <f>IF(B66="","",IFERROR(INDEX(Items!$B$5:$B$304,MATCH(B66,Items!$A$5:$A$304,0)),"UNKNOWN CODE"))</f>
        <v/>
      </c>
      <c r="D66" s="6" t="n"/>
      <c r="E66" s="6" t="n"/>
      <c r="F66" s="6" t="n"/>
      <c r="G66" s="6" t="n"/>
      <c r="H66" s="6" t="n"/>
    </row>
    <row r="67">
      <c r="A67" s="12" t="n"/>
      <c r="B67" s="6" t="n"/>
      <c r="C67" s="8">
        <f>IF(B67="","",IFERROR(INDEX(Items!$B$5:$B$304,MATCH(B67,Items!$A$5:$A$304,0)),"UNKNOWN CODE"))</f>
        <v/>
      </c>
      <c r="D67" s="6" t="n"/>
      <c r="E67" s="6" t="n"/>
      <c r="F67" s="6" t="n"/>
      <c r="G67" s="6" t="n"/>
      <c r="H67" s="6" t="n"/>
    </row>
    <row r="68">
      <c r="A68" s="12" t="n"/>
      <c r="B68" s="6" t="n"/>
      <c r="C68" s="8">
        <f>IF(B68="","",IFERROR(INDEX(Items!$B$5:$B$304,MATCH(B68,Items!$A$5:$A$304,0)),"UNKNOWN CODE"))</f>
        <v/>
      </c>
      <c r="D68" s="6" t="n"/>
      <c r="E68" s="6" t="n"/>
      <c r="F68" s="6" t="n"/>
      <c r="G68" s="6" t="n"/>
      <c r="H68" s="6" t="n"/>
    </row>
    <row r="69">
      <c r="A69" s="12" t="n"/>
      <c r="B69" s="6" t="n"/>
      <c r="C69" s="8">
        <f>IF(B69="","",IFERROR(INDEX(Items!$B$5:$B$304,MATCH(B69,Items!$A$5:$A$304,0)),"UNKNOWN CODE"))</f>
        <v/>
      </c>
      <c r="D69" s="6" t="n"/>
      <c r="E69" s="6" t="n"/>
      <c r="F69" s="6" t="n"/>
      <c r="G69" s="6" t="n"/>
      <c r="H69" s="6" t="n"/>
    </row>
    <row r="70">
      <c r="A70" s="12" t="n"/>
      <c r="B70" s="6" t="n"/>
      <c r="C70" s="8">
        <f>IF(B70="","",IFERROR(INDEX(Items!$B$5:$B$304,MATCH(B70,Items!$A$5:$A$304,0)),"UNKNOWN CODE"))</f>
        <v/>
      </c>
      <c r="D70" s="6" t="n"/>
      <c r="E70" s="6" t="n"/>
      <c r="F70" s="6" t="n"/>
      <c r="G70" s="6" t="n"/>
      <c r="H70" s="6" t="n"/>
    </row>
    <row r="71">
      <c r="A71" s="12" t="n"/>
      <c r="B71" s="6" t="n"/>
      <c r="C71" s="8">
        <f>IF(B71="","",IFERROR(INDEX(Items!$B$5:$B$304,MATCH(B71,Items!$A$5:$A$304,0)),"UNKNOWN CODE"))</f>
        <v/>
      </c>
      <c r="D71" s="6" t="n"/>
      <c r="E71" s="6" t="n"/>
      <c r="F71" s="6" t="n"/>
      <c r="G71" s="6" t="n"/>
      <c r="H71" s="6" t="n"/>
    </row>
    <row r="72">
      <c r="A72" s="12" t="n"/>
      <c r="B72" s="6" t="n"/>
      <c r="C72" s="8">
        <f>IF(B72="","",IFERROR(INDEX(Items!$B$5:$B$304,MATCH(B72,Items!$A$5:$A$304,0)),"UNKNOWN CODE"))</f>
        <v/>
      </c>
      <c r="D72" s="6" t="n"/>
      <c r="E72" s="6" t="n"/>
      <c r="F72" s="6" t="n"/>
      <c r="G72" s="6" t="n"/>
      <c r="H72" s="6" t="n"/>
    </row>
    <row r="73">
      <c r="A73" s="12" t="n"/>
      <c r="B73" s="6" t="n"/>
      <c r="C73" s="8">
        <f>IF(B73="","",IFERROR(INDEX(Items!$B$5:$B$304,MATCH(B73,Items!$A$5:$A$304,0)),"UNKNOWN CODE"))</f>
        <v/>
      </c>
      <c r="D73" s="6" t="n"/>
      <c r="E73" s="6" t="n"/>
      <c r="F73" s="6" t="n"/>
      <c r="G73" s="6" t="n"/>
      <c r="H73" s="6" t="n"/>
    </row>
    <row r="74">
      <c r="A74" s="12" t="n"/>
      <c r="B74" s="6" t="n"/>
      <c r="C74" s="8">
        <f>IF(B74="","",IFERROR(INDEX(Items!$B$5:$B$304,MATCH(B74,Items!$A$5:$A$304,0)),"UNKNOWN CODE"))</f>
        <v/>
      </c>
      <c r="D74" s="6" t="n"/>
      <c r="E74" s="6" t="n"/>
      <c r="F74" s="6" t="n"/>
      <c r="G74" s="6" t="n"/>
      <c r="H74" s="6" t="n"/>
    </row>
    <row r="75">
      <c r="A75" s="12" t="n"/>
      <c r="B75" s="6" t="n"/>
      <c r="C75" s="8">
        <f>IF(B75="","",IFERROR(INDEX(Items!$B$5:$B$304,MATCH(B75,Items!$A$5:$A$304,0)),"UNKNOWN CODE"))</f>
        <v/>
      </c>
      <c r="D75" s="6" t="n"/>
      <c r="E75" s="6" t="n"/>
      <c r="F75" s="6" t="n"/>
      <c r="G75" s="6" t="n"/>
      <c r="H75" s="6" t="n"/>
    </row>
    <row r="76">
      <c r="A76" s="12" t="n"/>
      <c r="B76" s="6" t="n"/>
      <c r="C76" s="8">
        <f>IF(B76="","",IFERROR(INDEX(Items!$B$5:$B$304,MATCH(B76,Items!$A$5:$A$304,0)),"UNKNOWN CODE"))</f>
        <v/>
      </c>
      <c r="D76" s="6" t="n"/>
      <c r="E76" s="6" t="n"/>
      <c r="F76" s="6" t="n"/>
      <c r="G76" s="6" t="n"/>
      <c r="H76" s="6" t="n"/>
    </row>
    <row r="77">
      <c r="A77" s="12" t="n"/>
      <c r="B77" s="6" t="n"/>
      <c r="C77" s="8">
        <f>IF(B77="","",IFERROR(INDEX(Items!$B$5:$B$304,MATCH(B77,Items!$A$5:$A$304,0)),"UNKNOWN CODE"))</f>
        <v/>
      </c>
      <c r="D77" s="6" t="n"/>
      <c r="E77" s="6" t="n"/>
      <c r="F77" s="6" t="n"/>
      <c r="G77" s="6" t="n"/>
      <c r="H77" s="6" t="n"/>
    </row>
    <row r="78">
      <c r="A78" s="12" t="n"/>
      <c r="B78" s="6" t="n"/>
      <c r="C78" s="8">
        <f>IF(B78="","",IFERROR(INDEX(Items!$B$5:$B$304,MATCH(B78,Items!$A$5:$A$304,0)),"UNKNOWN CODE"))</f>
        <v/>
      </c>
      <c r="D78" s="6" t="n"/>
      <c r="E78" s="6" t="n"/>
      <c r="F78" s="6" t="n"/>
      <c r="G78" s="6" t="n"/>
      <c r="H78" s="6" t="n"/>
    </row>
    <row r="79">
      <c r="A79" s="12" t="n"/>
      <c r="B79" s="6" t="n"/>
      <c r="C79" s="8">
        <f>IF(B79="","",IFERROR(INDEX(Items!$B$5:$B$304,MATCH(B79,Items!$A$5:$A$304,0)),"UNKNOWN CODE"))</f>
        <v/>
      </c>
      <c r="D79" s="6" t="n"/>
      <c r="E79" s="6" t="n"/>
      <c r="F79" s="6" t="n"/>
      <c r="G79" s="6" t="n"/>
      <c r="H79" s="6" t="n"/>
    </row>
    <row r="80">
      <c r="A80" s="12" t="n"/>
      <c r="B80" s="6" t="n"/>
      <c r="C80" s="8">
        <f>IF(B80="","",IFERROR(INDEX(Items!$B$5:$B$304,MATCH(B80,Items!$A$5:$A$304,0)),"UNKNOWN CODE"))</f>
        <v/>
      </c>
      <c r="D80" s="6" t="n"/>
      <c r="E80" s="6" t="n"/>
      <c r="F80" s="6" t="n"/>
      <c r="G80" s="6" t="n"/>
      <c r="H80" s="6" t="n"/>
    </row>
    <row r="81">
      <c r="A81" s="12" t="n"/>
      <c r="B81" s="6" t="n"/>
      <c r="C81" s="8">
        <f>IF(B81="","",IFERROR(INDEX(Items!$B$5:$B$304,MATCH(B81,Items!$A$5:$A$304,0)),"UNKNOWN CODE"))</f>
        <v/>
      </c>
      <c r="D81" s="6" t="n"/>
      <c r="E81" s="6" t="n"/>
      <c r="F81" s="6" t="n"/>
      <c r="G81" s="6" t="n"/>
      <c r="H81" s="6" t="n"/>
    </row>
    <row r="82">
      <c r="A82" s="12" t="n"/>
      <c r="B82" s="6" t="n"/>
      <c r="C82" s="8">
        <f>IF(B82="","",IFERROR(INDEX(Items!$B$5:$B$304,MATCH(B82,Items!$A$5:$A$304,0)),"UNKNOWN CODE"))</f>
        <v/>
      </c>
      <c r="D82" s="6" t="n"/>
      <c r="E82" s="6" t="n"/>
      <c r="F82" s="6" t="n"/>
      <c r="G82" s="6" t="n"/>
      <c r="H82" s="6" t="n"/>
    </row>
    <row r="83">
      <c r="A83" s="12" t="n"/>
      <c r="B83" s="6" t="n"/>
      <c r="C83" s="8">
        <f>IF(B83="","",IFERROR(INDEX(Items!$B$5:$B$304,MATCH(B83,Items!$A$5:$A$304,0)),"UNKNOWN CODE"))</f>
        <v/>
      </c>
      <c r="D83" s="6" t="n"/>
      <c r="E83" s="6" t="n"/>
      <c r="F83" s="6" t="n"/>
      <c r="G83" s="6" t="n"/>
      <c r="H83" s="6" t="n"/>
    </row>
    <row r="84">
      <c r="A84" s="12" t="n"/>
      <c r="B84" s="6" t="n"/>
      <c r="C84" s="8">
        <f>IF(B84="","",IFERROR(INDEX(Items!$B$5:$B$304,MATCH(B84,Items!$A$5:$A$304,0)),"UNKNOWN CODE"))</f>
        <v/>
      </c>
      <c r="D84" s="6" t="n"/>
      <c r="E84" s="6" t="n"/>
      <c r="F84" s="6" t="n"/>
      <c r="G84" s="6" t="n"/>
      <c r="H84" s="6" t="n"/>
    </row>
    <row r="85">
      <c r="A85" s="12" t="n"/>
      <c r="B85" s="6" t="n"/>
      <c r="C85" s="8">
        <f>IF(B85="","",IFERROR(INDEX(Items!$B$5:$B$304,MATCH(B85,Items!$A$5:$A$304,0)),"UNKNOWN CODE"))</f>
        <v/>
      </c>
      <c r="D85" s="6" t="n"/>
      <c r="E85" s="6" t="n"/>
      <c r="F85" s="6" t="n"/>
      <c r="G85" s="6" t="n"/>
      <c r="H85" s="6" t="n"/>
    </row>
    <row r="86">
      <c r="A86" s="12" t="n"/>
      <c r="B86" s="6" t="n"/>
      <c r="C86" s="8">
        <f>IF(B86="","",IFERROR(INDEX(Items!$B$5:$B$304,MATCH(B86,Items!$A$5:$A$304,0)),"UNKNOWN CODE"))</f>
        <v/>
      </c>
      <c r="D86" s="6" t="n"/>
      <c r="E86" s="6" t="n"/>
      <c r="F86" s="6" t="n"/>
      <c r="G86" s="6" t="n"/>
      <c r="H86" s="6" t="n"/>
    </row>
    <row r="87">
      <c r="A87" s="12" t="n"/>
      <c r="B87" s="6" t="n"/>
      <c r="C87" s="8">
        <f>IF(B87="","",IFERROR(INDEX(Items!$B$5:$B$304,MATCH(B87,Items!$A$5:$A$304,0)),"UNKNOWN CODE"))</f>
        <v/>
      </c>
      <c r="D87" s="6" t="n"/>
      <c r="E87" s="6" t="n"/>
      <c r="F87" s="6" t="n"/>
      <c r="G87" s="6" t="n"/>
      <c r="H87" s="6" t="n"/>
    </row>
    <row r="88">
      <c r="A88" s="12" t="n"/>
      <c r="B88" s="6" t="n"/>
      <c r="C88" s="8">
        <f>IF(B88="","",IFERROR(INDEX(Items!$B$5:$B$304,MATCH(B88,Items!$A$5:$A$304,0)),"UNKNOWN CODE"))</f>
        <v/>
      </c>
      <c r="D88" s="6" t="n"/>
      <c r="E88" s="6" t="n"/>
      <c r="F88" s="6" t="n"/>
      <c r="G88" s="6" t="n"/>
      <c r="H88" s="6" t="n"/>
    </row>
    <row r="89">
      <c r="A89" s="12" t="n"/>
      <c r="B89" s="6" t="n"/>
      <c r="C89" s="8">
        <f>IF(B89="","",IFERROR(INDEX(Items!$B$5:$B$304,MATCH(B89,Items!$A$5:$A$304,0)),"UNKNOWN CODE"))</f>
        <v/>
      </c>
      <c r="D89" s="6" t="n"/>
      <c r="E89" s="6" t="n"/>
      <c r="F89" s="6" t="n"/>
      <c r="G89" s="6" t="n"/>
      <c r="H89" s="6" t="n"/>
    </row>
    <row r="90">
      <c r="A90" s="12" t="n"/>
      <c r="B90" s="6" t="n"/>
      <c r="C90" s="8">
        <f>IF(B90="","",IFERROR(INDEX(Items!$B$5:$B$304,MATCH(B90,Items!$A$5:$A$304,0)),"UNKNOWN CODE"))</f>
        <v/>
      </c>
      <c r="D90" s="6" t="n"/>
      <c r="E90" s="6" t="n"/>
      <c r="F90" s="6" t="n"/>
      <c r="G90" s="6" t="n"/>
      <c r="H90" s="6" t="n"/>
    </row>
    <row r="91">
      <c r="A91" s="12" t="n"/>
      <c r="B91" s="6" t="n"/>
      <c r="C91" s="8">
        <f>IF(B91="","",IFERROR(INDEX(Items!$B$5:$B$304,MATCH(B91,Items!$A$5:$A$304,0)),"UNKNOWN CODE"))</f>
        <v/>
      </c>
      <c r="D91" s="6" t="n"/>
      <c r="E91" s="6" t="n"/>
      <c r="F91" s="6" t="n"/>
      <c r="G91" s="6" t="n"/>
      <c r="H91" s="6" t="n"/>
    </row>
    <row r="92">
      <c r="A92" s="12" t="n"/>
      <c r="B92" s="6" t="n"/>
      <c r="C92" s="8">
        <f>IF(B92="","",IFERROR(INDEX(Items!$B$5:$B$304,MATCH(B92,Items!$A$5:$A$304,0)),"UNKNOWN CODE"))</f>
        <v/>
      </c>
      <c r="D92" s="6" t="n"/>
      <c r="E92" s="6" t="n"/>
      <c r="F92" s="6" t="n"/>
      <c r="G92" s="6" t="n"/>
      <c r="H92" s="6" t="n"/>
    </row>
    <row r="93">
      <c r="A93" s="12" t="n"/>
      <c r="B93" s="6" t="n"/>
      <c r="C93" s="8">
        <f>IF(B93="","",IFERROR(INDEX(Items!$B$5:$B$304,MATCH(B93,Items!$A$5:$A$304,0)),"UNKNOWN CODE"))</f>
        <v/>
      </c>
      <c r="D93" s="6" t="n"/>
      <c r="E93" s="6" t="n"/>
      <c r="F93" s="6" t="n"/>
      <c r="G93" s="6" t="n"/>
      <c r="H93" s="6" t="n"/>
    </row>
    <row r="94">
      <c r="A94" s="12" t="n"/>
      <c r="B94" s="6" t="n"/>
      <c r="C94" s="8">
        <f>IF(B94="","",IFERROR(INDEX(Items!$B$5:$B$304,MATCH(B94,Items!$A$5:$A$304,0)),"UNKNOWN CODE"))</f>
        <v/>
      </c>
      <c r="D94" s="6" t="n"/>
      <c r="E94" s="6" t="n"/>
      <c r="F94" s="6" t="n"/>
      <c r="G94" s="6" t="n"/>
      <c r="H94" s="6" t="n"/>
    </row>
    <row r="95">
      <c r="A95" s="12" t="n"/>
      <c r="B95" s="6" t="n"/>
      <c r="C95" s="8">
        <f>IF(B95="","",IFERROR(INDEX(Items!$B$5:$B$304,MATCH(B95,Items!$A$5:$A$304,0)),"UNKNOWN CODE"))</f>
        <v/>
      </c>
      <c r="D95" s="6" t="n"/>
      <c r="E95" s="6" t="n"/>
      <c r="F95" s="6" t="n"/>
      <c r="G95" s="6" t="n"/>
      <c r="H95" s="6" t="n"/>
    </row>
    <row r="96">
      <c r="A96" s="12" t="n"/>
      <c r="B96" s="6" t="n"/>
      <c r="C96" s="8">
        <f>IF(B96="","",IFERROR(INDEX(Items!$B$5:$B$304,MATCH(B96,Items!$A$5:$A$304,0)),"UNKNOWN CODE"))</f>
        <v/>
      </c>
      <c r="D96" s="6" t="n"/>
      <c r="E96" s="6" t="n"/>
      <c r="F96" s="6" t="n"/>
      <c r="G96" s="6" t="n"/>
      <c r="H96" s="6" t="n"/>
    </row>
    <row r="97">
      <c r="A97" s="12" t="n"/>
      <c r="B97" s="6" t="n"/>
      <c r="C97" s="8">
        <f>IF(B97="","",IFERROR(INDEX(Items!$B$5:$B$304,MATCH(B97,Items!$A$5:$A$304,0)),"UNKNOWN CODE"))</f>
        <v/>
      </c>
      <c r="D97" s="6" t="n"/>
      <c r="E97" s="6" t="n"/>
      <c r="F97" s="6" t="n"/>
      <c r="G97" s="6" t="n"/>
      <c r="H97" s="6" t="n"/>
    </row>
    <row r="98">
      <c r="A98" s="12" t="n"/>
      <c r="B98" s="6" t="n"/>
      <c r="C98" s="8">
        <f>IF(B98="","",IFERROR(INDEX(Items!$B$5:$B$304,MATCH(B98,Items!$A$5:$A$304,0)),"UNKNOWN CODE"))</f>
        <v/>
      </c>
      <c r="D98" s="6" t="n"/>
      <c r="E98" s="6" t="n"/>
      <c r="F98" s="6" t="n"/>
      <c r="G98" s="6" t="n"/>
      <c r="H98" s="6" t="n"/>
    </row>
    <row r="99">
      <c r="A99" s="12" t="n"/>
      <c r="B99" s="6" t="n"/>
      <c r="C99" s="8">
        <f>IF(B99="","",IFERROR(INDEX(Items!$B$5:$B$304,MATCH(B99,Items!$A$5:$A$304,0)),"UNKNOWN CODE"))</f>
        <v/>
      </c>
      <c r="D99" s="6" t="n"/>
      <c r="E99" s="6" t="n"/>
      <c r="F99" s="6" t="n"/>
      <c r="G99" s="6" t="n"/>
      <c r="H99" s="6" t="n"/>
    </row>
    <row r="100">
      <c r="A100" s="12" t="n"/>
      <c r="B100" s="6" t="n"/>
      <c r="C100" s="8">
        <f>IF(B100="","",IFERROR(INDEX(Items!$B$5:$B$304,MATCH(B100,Items!$A$5:$A$304,0)),"UNKNOWN CODE"))</f>
        <v/>
      </c>
      <c r="D100" s="6" t="n"/>
      <c r="E100" s="6" t="n"/>
      <c r="F100" s="6" t="n"/>
      <c r="G100" s="6" t="n"/>
      <c r="H100" s="6" t="n"/>
    </row>
    <row r="101">
      <c r="A101" s="12" t="n"/>
      <c r="B101" s="6" t="n"/>
      <c r="C101" s="8">
        <f>IF(B101="","",IFERROR(INDEX(Items!$B$5:$B$304,MATCH(B101,Items!$A$5:$A$304,0)),"UNKNOWN CODE"))</f>
        <v/>
      </c>
      <c r="D101" s="6" t="n"/>
      <c r="E101" s="6" t="n"/>
      <c r="F101" s="6" t="n"/>
      <c r="G101" s="6" t="n"/>
      <c r="H101" s="6" t="n"/>
    </row>
    <row r="102">
      <c r="A102" s="12" t="n"/>
      <c r="B102" s="6" t="n"/>
      <c r="C102" s="8">
        <f>IF(B102="","",IFERROR(INDEX(Items!$B$5:$B$304,MATCH(B102,Items!$A$5:$A$304,0)),"UNKNOWN CODE"))</f>
        <v/>
      </c>
      <c r="D102" s="6" t="n"/>
      <c r="E102" s="6" t="n"/>
      <c r="F102" s="6" t="n"/>
      <c r="G102" s="6" t="n"/>
      <c r="H102" s="6" t="n"/>
    </row>
    <row r="103">
      <c r="A103" s="12" t="n"/>
      <c r="B103" s="6" t="n"/>
      <c r="C103" s="8">
        <f>IF(B103="","",IFERROR(INDEX(Items!$B$5:$B$304,MATCH(B103,Items!$A$5:$A$304,0)),"UNKNOWN CODE"))</f>
        <v/>
      </c>
      <c r="D103" s="6" t="n"/>
      <c r="E103" s="6" t="n"/>
      <c r="F103" s="6" t="n"/>
      <c r="G103" s="6" t="n"/>
      <c r="H103" s="6" t="n"/>
    </row>
    <row r="104">
      <c r="A104" s="12" t="n"/>
      <c r="B104" s="6" t="n"/>
      <c r="C104" s="8">
        <f>IF(B104="","",IFERROR(INDEX(Items!$B$5:$B$304,MATCH(B104,Items!$A$5:$A$304,0)),"UNKNOWN CODE"))</f>
        <v/>
      </c>
      <c r="D104" s="6" t="n"/>
      <c r="E104" s="6" t="n"/>
      <c r="F104" s="6" t="n"/>
      <c r="G104" s="6" t="n"/>
      <c r="H104" s="6" t="n"/>
    </row>
    <row r="105">
      <c r="A105" s="12" t="n"/>
      <c r="B105" s="6" t="n"/>
      <c r="C105" s="8">
        <f>IF(B105="","",IFERROR(INDEX(Items!$B$5:$B$304,MATCH(B105,Items!$A$5:$A$304,0)),"UNKNOWN CODE"))</f>
        <v/>
      </c>
      <c r="D105" s="6" t="n"/>
      <c r="E105" s="6" t="n"/>
      <c r="F105" s="6" t="n"/>
      <c r="G105" s="6" t="n"/>
      <c r="H105" s="6" t="n"/>
    </row>
    <row r="106">
      <c r="A106" s="12" t="n"/>
      <c r="B106" s="6" t="n"/>
      <c r="C106" s="8">
        <f>IF(B106="","",IFERROR(INDEX(Items!$B$5:$B$304,MATCH(B106,Items!$A$5:$A$304,0)),"UNKNOWN CODE"))</f>
        <v/>
      </c>
      <c r="D106" s="6" t="n"/>
      <c r="E106" s="6" t="n"/>
      <c r="F106" s="6" t="n"/>
      <c r="G106" s="6" t="n"/>
      <c r="H106" s="6" t="n"/>
    </row>
    <row r="107">
      <c r="A107" s="12" t="n"/>
      <c r="B107" s="6" t="n"/>
      <c r="C107" s="8">
        <f>IF(B107="","",IFERROR(INDEX(Items!$B$5:$B$304,MATCH(B107,Items!$A$5:$A$304,0)),"UNKNOWN CODE"))</f>
        <v/>
      </c>
      <c r="D107" s="6" t="n"/>
      <c r="E107" s="6" t="n"/>
      <c r="F107" s="6" t="n"/>
      <c r="G107" s="6" t="n"/>
      <c r="H107" s="6" t="n"/>
    </row>
    <row r="108">
      <c r="A108" s="12" t="n"/>
      <c r="B108" s="6" t="n"/>
      <c r="C108" s="8">
        <f>IF(B108="","",IFERROR(INDEX(Items!$B$5:$B$304,MATCH(B108,Items!$A$5:$A$304,0)),"UNKNOWN CODE"))</f>
        <v/>
      </c>
      <c r="D108" s="6" t="n"/>
      <c r="E108" s="6" t="n"/>
      <c r="F108" s="6" t="n"/>
      <c r="G108" s="6" t="n"/>
      <c r="H108" s="6" t="n"/>
    </row>
    <row r="109">
      <c r="A109" s="12" t="n"/>
      <c r="B109" s="6" t="n"/>
      <c r="C109" s="8">
        <f>IF(B109="","",IFERROR(INDEX(Items!$B$5:$B$304,MATCH(B109,Items!$A$5:$A$304,0)),"UNKNOWN CODE"))</f>
        <v/>
      </c>
      <c r="D109" s="6" t="n"/>
      <c r="E109" s="6" t="n"/>
      <c r="F109" s="6" t="n"/>
      <c r="G109" s="6" t="n"/>
      <c r="H109" s="6" t="n"/>
    </row>
    <row r="110">
      <c r="A110" s="12" t="n"/>
      <c r="B110" s="6" t="n"/>
      <c r="C110" s="8">
        <f>IF(B110="","",IFERROR(INDEX(Items!$B$5:$B$304,MATCH(B110,Items!$A$5:$A$304,0)),"UNKNOWN CODE"))</f>
        <v/>
      </c>
      <c r="D110" s="6" t="n"/>
      <c r="E110" s="6" t="n"/>
      <c r="F110" s="6" t="n"/>
      <c r="G110" s="6" t="n"/>
      <c r="H110" s="6" t="n"/>
    </row>
    <row r="111">
      <c r="A111" s="12" t="n"/>
      <c r="B111" s="6" t="n"/>
      <c r="C111" s="8">
        <f>IF(B111="","",IFERROR(INDEX(Items!$B$5:$B$304,MATCH(B111,Items!$A$5:$A$304,0)),"UNKNOWN CODE"))</f>
        <v/>
      </c>
      <c r="D111" s="6" t="n"/>
      <c r="E111" s="6" t="n"/>
      <c r="F111" s="6" t="n"/>
      <c r="G111" s="6" t="n"/>
      <c r="H111" s="6" t="n"/>
    </row>
    <row r="112">
      <c r="A112" s="12" t="n"/>
      <c r="B112" s="6" t="n"/>
      <c r="C112" s="8">
        <f>IF(B112="","",IFERROR(INDEX(Items!$B$5:$B$304,MATCH(B112,Items!$A$5:$A$304,0)),"UNKNOWN CODE"))</f>
        <v/>
      </c>
      <c r="D112" s="6" t="n"/>
      <c r="E112" s="6" t="n"/>
      <c r="F112" s="6" t="n"/>
      <c r="G112" s="6" t="n"/>
      <c r="H112" s="6" t="n"/>
    </row>
    <row r="113">
      <c r="A113" s="12" t="n"/>
      <c r="B113" s="6" t="n"/>
      <c r="C113" s="8">
        <f>IF(B113="","",IFERROR(INDEX(Items!$B$5:$B$304,MATCH(B113,Items!$A$5:$A$304,0)),"UNKNOWN CODE"))</f>
        <v/>
      </c>
      <c r="D113" s="6" t="n"/>
      <c r="E113" s="6" t="n"/>
      <c r="F113" s="6" t="n"/>
      <c r="G113" s="6" t="n"/>
      <c r="H113" s="6" t="n"/>
    </row>
    <row r="114">
      <c r="A114" s="12" t="n"/>
      <c r="B114" s="6" t="n"/>
      <c r="C114" s="8">
        <f>IF(B114="","",IFERROR(INDEX(Items!$B$5:$B$304,MATCH(B114,Items!$A$5:$A$304,0)),"UNKNOWN CODE"))</f>
        <v/>
      </c>
      <c r="D114" s="6" t="n"/>
      <c r="E114" s="6" t="n"/>
      <c r="F114" s="6" t="n"/>
      <c r="G114" s="6" t="n"/>
      <c r="H114" s="6" t="n"/>
    </row>
    <row r="115">
      <c r="A115" s="12" t="n"/>
      <c r="B115" s="6" t="n"/>
      <c r="C115" s="8">
        <f>IF(B115="","",IFERROR(INDEX(Items!$B$5:$B$304,MATCH(B115,Items!$A$5:$A$304,0)),"UNKNOWN CODE"))</f>
        <v/>
      </c>
      <c r="D115" s="6" t="n"/>
      <c r="E115" s="6" t="n"/>
      <c r="F115" s="6" t="n"/>
      <c r="G115" s="6" t="n"/>
      <c r="H115" s="6" t="n"/>
    </row>
    <row r="116">
      <c r="A116" s="12" t="n"/>
      <c r="B116" s="6" t="n"/>
      <c r="C116" s="8">
        <f>IF(B116="","",IFERROR(INDEX(Items!$B$5:$B$304,MATCH(B116,Items!$A$5:$A$304,0)),"UNKNOWN CODE"))</f>
        <v/>
      </c>
      <c r="D116" s="6" t="n"/>
      <c r="E116" s="6" t="n"/>
      <c r="F116" s="6" t="n"/>
      <c r="G116" s="6" t="n"/>
      <c r="H116" s="6" t="n"/>
    </row>
    <row r="117">
      <c r="A117" s="12" t="n"/>
      <c r="B117" s="6" t="n"/>
      <c r="C117" s="8">
        <f>IF(B117="","",IFERROR(INDEX(Items!$B$5:$B$304,MATCH(B117,Items!$A$5:$A$304,0)),"UNKNOWN CODE"))</f>
        <v/>
      </c>
      <c r="D117" s="6" t="n"/>
      <c r="E117" s="6" t="n"/>
      <c r="F117" s="6" t="n"/>
      <c r="G117" s="6" t="n"/>
      <c r="H117" s="6" t="n"/>
    </row>
    <row r="118">
      <c r="A118" s="12" t="n"/>
      <c r="B118" s="6" t="n"/>
      <c r="C118" s="8">
        <f>IF(B118="","",IFERROR(INDEX(Items!$B$5:$B$304,MATCH(B118,Items!$A$5:$A$304,0)),"UNKNOWN CODE"))</f>
        <v/>
      </c>
      <c r="D118" s="6" t="n"/>
      <c r="E118" s="6" t="n"/>
      <c r="F118" s="6" t="n"/>
      <c r="G118" s="6" t="n"/>
      <c r="H118" s="6" t="n"/>
    </row>
    <row r="119">
      <c r="A119" s="12" t="n"/>
      <c r="B119" s="6" t="n"/>
      <c r="C119" s="8">
        <f>IF(B119="","",IFERROR(INDEX(Items!$B$5:$B$304,MATCH(B119,Items!$A$5:$A$304,0)),"UNKNOWN CODE"))</f>
        <v/>
      </c>
      <c r="D119" s="6" t="n"/>
      <c r="E119" s="6" t="n"/>
      <c r="F119" s="6" t="n"/>
      <c r="G119" s="6" t="n"/>
      <c r="H119" s="6" t="n"/>
    </row>
    <row r="120">
      <c r="A120" s="12" t="n"/>
      <c r="B120" s="6" t="n"/>
      <c r="C120" s="8">
        <f>IF(B120="","",IFERROR(INDEX(Items!$B$5:$B$304,MATCH(B120,Items!$A$5:$A$304,0)),"UNKNOWN CODE"))</f>
        <v/>
      </c>
      <c r="D120" s="6" t="n"/>
      <c r="E120" s="6" t="n"/>
      <c r="F120" s="6" t="n"/>
      <c r="G120" s="6" t="n"/>
      <c r="H120" s="6" t="n"/>
    </row>
    <row r="121">
      <c r="A121" s="12" t="n"/>
      <c r="B121" s="6" t="n"/>
      <c r="C121" s="8">
        <f>IF(B121="","",IFERROR(INDEX(Items!$B$5:$B$304,MATCH(B121,Items!$A$5:$A$304,0)),"UNKNOWN CODE"))</f>
        <v/>
      </c>
      <c r="D121" s="6" t="n"/>
      <c r="E121" s="6" t="n"/>
      <c r="F121" s="6" t="n"/>
      <c r="G121" s="6" t="n"/>
      <c r="H121" s="6" t="n"/>
    </row>
    <row r="122">
      <c r="A122" s="12" t="n"/>
      <c r="B122" s="6" t="n"/>
      <c r="C122" s="8">
        <f>IF(B122="","",IFERROR(INDEX(Items!$B$5:$B$304,MATCH(B122,Items!$A$5:$A$304,0)),"UNKNOWN CODE"))</f>
        <v/>
      </c>
      <c r="D122" s="6" t="n"/>
      <c r="E122" s="6" t="n"/>
      <c r="F122" s="6" t="n"/>
      <c r="G122" s="6" t="n"/>
      <c r="H122" s="6" t="n"/>
    </row>
    <row r="123">
      <c r="A123" s="12" t="n"/>
      <c r="B123" s="6" t="n"/>
      <c r="C123" s="8">
        <f>IF(B123="","",IFERROR(INDEX(Items!$B$5:$B$304,MATCH(B123,Items!$A$5:$A$304,0)),"UNKNOWN CODE"))</f>
        <v/>
      </c>
      <c r="D123" s="6" t="n"/>
      <c r="E123" s="6" t="n"/>
      <c r="F123" s="6" t="n"/>
      <c r="G123" s="6" t="n"/>
      <c r="H123" s="6" t="n"/>
    </row>
    <row r="124">
      <c r="A124" s="12" t="n"/>
      <c r="B124" s="6" t="n"/>
      <c r="C124" s="8">
        <f>IF(B124="","",IFERROR(INDEX(Items!$B$5:$B$304,MATCH(B124,Items!$A$5:$A$304,0)),"UNKNOWN CODE"))</f>
        <v/>
      </c>
      <c r="D124" s="6" t="n"/>
      <c r="E124" s="6" t="n"/>
      <c r="F124" s="6" t="n"/>
      <c r="G124" s="6" t="n"/>
      <c r="H124" s="6" t="n"/>
    </row>
    <row r="125">
      <c r="A125" s="12" t="n"/>
      <c r="B125" s="6" t="n"/>
      <c r="C125" s="8">
        <f>IF(B125="","",IFERROR(INDEX(Items!$B$5:$B$304,MATCH(B125,Items!$A$5:$A$304,0)),"UNKNOWN CODE"))</f>
        <v/>
      </c>
      <c r="D125" s="6" t="n"/>
      <c r="E125" s="6" t="n"/>
      <c r="F125" s="6" t="n"/>
      <c r="G125" s="6" t="n"/>
      <c r="H125" s="6" t="n"/>
    </row>
    <row r="126">
      <c r="A126" s="12" t="n"/>
      <c r="B126" s="6" t="n"/>
      <c r="C126" s="8">
        <f>IF(B126="","",IFERROR(INDEX(Items!$B$5:$B$304,MATCH(B126,Items!$A$5:$A$304,0)),"UNKNOWN CODE"))</f>
        <v/>
      </c>
      <c r="D126" s="6" t="n"/>
      <c r="E126" s="6" t="n"/>
      <c r="F126" s="6" t="n"/>
      <c r="G126" s="6" t="n"/>
      <c r="H126" s="6" t="n"/>
    </row>
    <row r="127">
      <c r="A127" s="12" t="n"/>
      <c r="B127" s="6" t="n"/>
      <c r="C127" s="8">
        <f>IF(B127="","",IFERROR(INDEX(Items!$B$5:$B$304,MATCH(B127,Items!$A$5:$A$304,0)),"UNKNOWN CODE"))</f>
        <v/>
      </c>
      <c r="D127" s="6" t="n"/>
      <c r="E127" s="6" t="n"/>
      <c r="F127" s="6" t="n"/>
      <c r="G127" s="6" t="n"/>
      <c r="H127" s="6" t="n"/>
    </row>
    <row r="128">
      <c r="A128" s="12" t="n"/>
      <c r="B128" s="6" t="n"/>
      <c r="C128" s="8">
        <f>IF(B128="","",IFERROR(INDEX(Items!$B$5:$B$304,MATCH(B128,Items!$A$5:$A$304,0)),"UNKNOWN CODE"))</f>
        <v/>
      </c>
      <c r="D128" s="6" t="n"/>
      <c r="E128" s="6" t="n"/>
      <c r="F128" s="6" t="n"/>
      <c r="G128" s="6" t="n"/>
      <c r="H128" s="6" t="n"/>
    </row>
    <row r="129">
      <c r="A129" s="12" t="n"/>
      <c r="B129" s="6" t="n"/>
      <c r="C129" s="8">
        <f>IF(B129="","",IFERROR(INDEX(Items!$B$5:$B$304,MATCH(B129,Items!$A$5:$A$304,0)),"UNKNOWN CODE"))</f>
        <v/>
      </c>
      <c r="D129" s="6" t="n"/>
      <c r="E129" s="6" t="n"/>
      <c r="F129" s="6" t="n"/>
      <c r="G129" s="6" t="n"/>
      <c r="H129" s="6" t="n"/>
    </row>
    <row r="130">
      <c r="A130" s="12" t="n"/>
      <c r="B130" s="6" t="n"/>
      <c r="C130" s="8">
        <f>IF(B130="","",IFERROR(INDEX(Items!$B$5:$B$304,MATCH(B130,Items!$A$5:$A$304,0)),"UNKNOWN CODE"))</f>
        <v/>
      </c>
      <c r="D130" s="6" t="n"/>
      <c r="E130" s="6" t="n"/>
      <c r="F130" s="6" t="n"/>
      <c r="G130" s="6" t="n"/>
      <c r="H130" s="6" t="n"/>
    </row>
    <row r="131">
      <c r="A131" s="12" t="n"/>
      <c r="B131" s="6" t="n"/>
      <c r="C131" s="8">
        <f>IF(B131="","",IFERROR(INDEX(Items!$B$5:$B$304,MATCH(B131,Items!$A$5:$A$304,0)),"UNKNOWN CODE"))</f>
        <v/>
      </c>
      <c r="D131" s="6" t="n"/>
      <c r="E131" s="6" t="n"/>
      <c r="F131" s="6" t="n"/>
      <c r="G131" s="6" t="n"/>
      <c r="H131" s="6" t="n"/>
    </row>
    <row r="132">
      <c r="A132" s="12" t="n"/>
      <c r="B132" s="6" t="n"/>
      <c r="C132" s="8">
        <f>IF(B132="","",IFERROR(INDEX(Items!$B$5:$B$304,MATCH(B132,Items!$A$5:$A$304,0)),"UNKNOWN CODE"))</f>
        <v/>
      </c>
      <c r="D132" s="6" t="n"/>
      <c r="E132" s="6" t="n"/>
      <c r="F132" s="6" t="n"/>
      <c r="G132" s="6" t="n"/>
      <c r="H132" s="6" t="n"/>
    </row>
    <row r="133">
      <c r="A133" s="12" t="n"/>
      <c r="B133" s="6" t="n"/>
      <c r="C133" s="8">
        <f>IF(B133="","",IFERROR(INDEX(Items!$B$5:$B$304,MATCH(B133,Items!$A$5:$A$304,0)),"UNKNOWN CODE"))</f>
        <v/>
      </c>
      <c r="D133" s="6" t="n"/>
      <c r="E133" s="6" t="n"/>
      <c r="F133" s="6" t="n"/>
      <c r="G133" s="6" t="n"/>
      <c r="H133" s="6" t="n"/>
    </row>
    <row r="134">
      <c r="A134" s="12" t="n"/>
      <c r="B134" s="6" t="n"/>
      <c r="C134" s="8">
        <f>IF(B134="","",IFERROR(INDEX(Items!$B$5:$B$304,MATCH(B134,Items!$A$5:$A$304,0)),"UNKNOWN CODE"))</f>
        <v/>
      </c>
      <c r="D134" s="6" t="n"/>
      <c r="E134" s="6" t="n"/>
      <c r="F134" s="6" t="n"/>
      <c r="G134" s="6" t="n"/>
      <c r="H134" s="6" t="n"/>
    </row>
    <row r="135">
      <c r="A135" s="12" t="n"/>
      <c r="B135" s="6" t="n"/>
      <c r="C135" s="8">
        <f>IF(B135="","",IFERROR(INDEX(Items!$B$5:$B$304,MATCH(B135,Items!$A$5:$A$304,0)),"UNKNOWN CODE"))</f>
        <v/>
      </c>
      <c r="D135" s="6" t="n"/>
      <c r="E135" s="6" t="n"/>
      <c r="F135" s="6" t="n"/>
      <c r="G135" s="6" t="n"/>
      <c r="H135" s="6" t="n"/>
    </row>
    <row r="136">
      <c r="A136" s="12" t="n"/>
      <c r="B136" s="6" t="n"/>
      <c r="C136" s="8">
        <f>IF(B136="","",IFERROR(INDEX(Items!$B$5:$B$304,MATCH(B136,Items!$A$5:$A$304,0)),"UNKNOWN CODE"))</f>
        <v/>
      </c>
      <c r="D136" s="6" t="n"/>
      <c r="E136" s="6" t="n"/>
      <c r="F136" s="6" t="n"/>
      <c r="G136" s="6" t="n"/>
      <c r="H136" s="6" t="n"/>
    </row>
    <row r="137">
      <c r="A137" s="12" t="n"/>
      <c r="B137" s="6" t="n"/>
      <c r="C137" s="8">
        <f>IF(B137="","",IFERROR(INDEX(Items!$B$5:$B$304,MATCH(B137,Items!$A$5:$A$304,0)),"UNKNOWN CODE"))</f>
        <v/>
      </c>
      <c r="D137" s="6" t="n"/>
      <c r="E137" s="6" t="n"/>
      <c r="F137" s="6" t="n"/>
      <c r="G137" s="6" t="n"/>
      <c r="H137" s="6" t="n"/>
    </row>
    <row r="138">
      <c r="A138" s="12" t="n"/>
      <c r="B138" s="6" t="n"/>
      <c r="C138" s="8">
        <f>IF(B138="","",IFERROR(INDEX(Items!$B$5:$B$304,MATCH(B138,Items!$A$5:$A$304,0)),"UNKNOWN CODE"))</f>
        <v/>
      </c>
      <c r="D138" s="6" t="n"/>
      <c r="E138" s="6" t="n"/>
      <c r="F138" s="6" t="n"/>
      <c r="G138" s="6" t="n"/>
      <c r="H138" s="6" t="n"/>
    </row>
    <row r="139">
      <c r="A139" s="12" t="n"/>
      <c r="B139" s="6" t="n"/>
      <c r="C139" s="8">
        <f>IF(B139="","",IFERROR(INDEX(Items!$B$5:$B$304,MATCH(B139,Items!$A$5:$A$304,0)),"UNKNOWN CODE"))</f>
        <v/>
      </c>
      <c r="D139" s="6" t="n"/>
      <c r="E139" s="6" t="n"/>
      <c r="F139" s="6" t="n"/>
      <c r="G139" s="6" t="n"/>
      <c r="H139" s="6" t="n"/>
    </row>
    <row r="140">
      <c r="A140" s="12" t="n"/>
      <c r="B140" s="6" t="n"/>
      <c r="C140" s="8">
        <f>IF(B140="","",IFERROR(INDEX(Items!$B$5:$B$304,MATCH(B140,Items!$A$5:$A$304,0)),"UNKNOWN CODE"))</f>
        <v/>
      </c>
      <c r="D140" s="6" t="n"/>
      <c r="E140" s="6" t="n"/>
      <c r="F140" s="6" t="n"/>
      <c r="G140" s="6" t="n"/>
      <c r="H140" s="6" t="n"/>
    </row>
    <row r="141">
      <c r="A141" s="12" t="n"/>
      <c r="B141" s="6" t="n"/>
      <c r="C141" s="8">
        <f>IF(B141="","",IFERROR(INDEX(Items!$B$5:$B$304,MATCH(B141,Items!$A$5:$A$304,0)),"UNKNOWN CODE"))</f>
        <v/>
      </c>
      <c r="D141" s="6" t="n"/>
      <c r="E141" s="6" t="n"/>
      <c r="F141" s="6" t="n"/>
      <c r="G141" s="6" t="n"/>
      <c r="H141" s="6" t="n"/>
    </row>
    <row r="142">
      <c r="A142" s="12" t="n"/>
      <c r="B142" s="6" t="n"/>
      <c r="C142" s="8">
        <f>IF(B142="","",IFERROR(INDEX(Items!$B$5:$B$304,MATCH(B142,Items!$A$5:$A$304,0)),"UNKNOWN CODE"))</f>
        <v/>
      </c>
      <c r="D142" s="6" t="n"/>
      <c r="E142" s="6" t="n"/>
      <c r="F142" s="6" t="n"/>
      <c r="G142" s="6" t="n"/>
      <c r="H142" s="6" t="n"/>
    </row>
    <row r="143">
      <c r="A143" s="12" t="n"/>
      <c r="B143" s="6" t="n"/>
      <c r="C143" s="8">
        <f>IF(B143="","",IFERROR(INDEX(Items!$B$5:$B$304,MATCH(B143,Items!$A$5:$A$304,0)),"UNKNOWN CODE"))</f>
        <v/>
      </c>
      <c r="D143" s="6" t="n"/>
      <c r="E143" s="6" t="n"/>
      <c r="F143" s="6" t="n"/>
      <c r="G143" s="6" t="n"/>
      <c r="H143" s="6" t="n"/>
    </row>
    <row r="144">
      <c r="A144" s="12" t="n"/>
      <c r="B144" s="6" t="n"/>
      <c r="C144" s="8">
        <f>IF(B144="","",IFERROR(INDEX(Items!$B$5:$B$304,MATCH(B144,Items!$A$5:$A$304,0)),"UNKNOWN CODE"))</f>
        <v/>
      </c>
      <c r="D144" s="6" t="n"/>
      <c r="E144" s="6" t="n"/>
      <c r="F144" s="6" t="n"/>
      <c r="G144" s="6" t="n"/>
      <c r="H144" s="6" t="n"/>
    </row>
    <row r="145">
      <c r="A145" s="12" t="n"/>
      <c r="B145" s="6" t="n"/>
      <c r="C145" s="8">
        <f>IF(B145="","",IFERROR(INDEX(Items!$B$5:$B$304,MATCH(B145,Items!$A$5:$A$304,0)),"UNKNOWN CODE"))</f>
        <v/>
      </c>
      <c r="D145" s="6" t="n"/>
      <c r="E145" s="6" t="n"/>
      <c r="F145" s="6" t="n"/>
      <c r="G145" s="6" t="n"/>
      <c r="H145" s="6" t="n"/>
    </row>
    <row r="146">
      <c r="A146" s="12" t="n"/>
      <c r="B146" s="6" t="n"/>
      <c r="C146" s="8">
        <f>IF(B146="","",IFERROR(INDEX(Items!$B$5:$B$304,MATCH(B146,Items!$A$5:$A$304,0)),"UNKNOWN CODE"))</f>
        <v/>
      </c>
      <c r="D146" s="6" t="n"/>
      <c r="E146" s="6" t="n"/>
      <c r="F146" s="6" t="n"/>
      <c r="G146" s="6" t="n"/>
      <c r="H146" s="6" t="n"/>
    </row>
    <row r="147">
      <c r="A147" s="12" t="n"/>
      <c r="B147" s="6" t="n"/>
      <c r="C147" s="8">
        <f>IF(B147="","",IFERROR(INDEX(Items!$B$5:$B$304,MATCH(B147,Items!$A$5:$A$304,0)),"UNKNOWN CODE"))</f>
        <v/>
      </c>
      <c r="D147" s="6" t="n"/>
      <c r="E147" s="6" t="n"/>
      <c r="F147" s="6" t="n"/>
      <c r="G147" s="6" t="n"/>
      <c r="H147" s="6" t="n"/>
    </row>
    <row r="148">
      <c r="A148" s="12" t="n"/>
      <c r="B148" s="6" t="n"/>
      <c r="C148" s="8">
        <f>IF(B148="","",IFERROR(INDEX(Items!$B$5:$B$304,MATCH(B148,Items!$A$5:$A$304,0)),"UNKNOWN CODE"))</f>
        <v/>
      </c>
      <c r="D148" s="6" t="n"/>
      <c r="E148" s="6" t="n"/>
      <c r="F148" s="6" t="n"/>
      <c r="G148" s="6" t="n"/>
      <c r="H148" s="6" t="n"/>
    </row>
    <row r="149">
      <c r="A149" s="12" t="n"/>
      <c r="B149" s="6" t="n"/>
      <c r="C149" s="8">
        <f>IF(B149="","",IFERROR(INDEX(Items!$B$5:$B$304,MATCH(B149,Items!$A$5:$A$304,0)),"UNKNOWN CODE"))</f>
        <v/>
      </c>
      <c r="D149" s="6" t="n"/>
      <c r="E149" s="6" t="n"/>
      <c r="F149" s="6" t="n"/>
      <c r="G149" s="6" t="n"/>
      <c r="H149" s="6" t="n"/>
    </row>
    <row r="150">
      <c r="A150" s="12" t="n"/>
      <c r="B150" s="6" t="n"/>
      <c r="C150" s="8">
        <f>IF(B150="","",IFERROR(INDEX(Items!$B$5:$B$304,MATCH(B150,Items!$A$5:$A$304,0)),"UNKNOWN CODE"))</f>
        <v/>
      </c>
      <c r="D150" s="6" t="n"/>
      <c r="E150" s="6" t="n"/>
      <c r="F150" s="6" t="n"/>
      <c r="G150" s="6" t="n"/>
      <c r="H150" s="6" t="n"/>
    </row>
    <row r="151">
      <c r="A151" s="12" t="n"/>
      <c r="B151" s="6" t="n"/>
      <c r="C151" s="8">
        <f>IF(B151="","",IFERROR(INDEX(Items!$B$5:$B$304,MATCH(B151,Items!$A$5:$A$304,0)),"UNKNOWN CODE"))</f>
        <v/>
      </c>
      <c r="D151" s="6" t="n"/>
      <c r="E151" s="6" t="n"/>
      <c r="F151" s="6" t="n"/>
      <c r="G151" s="6" t="n"/>
      <c r="H151" s="6" t="n"/>
    </row>
    <row r="152">
      <c r="A152" s="12" t="n"/>
      <c r="B152" s="6" t="n"/>
      <c r="C152" s="8">
        <f>IF(B152="","",IFERROR(INDEX(Items!$B$5:$B$304,MATCH(B152,Items!$A$5:$A$304,0)),"UNKNOWN CODE"))</f>
        <v/>
      </c>
      <c r="D152" s="6" t="n"/>
      <c r="E152" s="6" t="n"/>
      <c r="F152" s="6" t="n"/>
      <c r="G152" s="6" t="n"/>
      <c r="H152" s="6" t="n"/>
    </row>
    <row r="153">
      <c r="A153" s="12" t="n"/>
      <c r="B153" s="6" t="n"/>
      <c r="C153" s="8">
        <f>IF(B153="","",IFERROR(INDEX(Items!$B$5:$B$304,MATCH(B153,Items!$A$5:$A$304,0)),"UNKNOWN CODE"))</f>
        <v/>
      </c>
      <c r="D153" s="6" t="n"/>
      <c r="E153" s="6" t="n"/>
      <c r="F153" s="6" t="n"/>
      <c r="G153" s="6" t="n"/>
      <c r="H153" s="6" t="n"/>
    </row>
    <row r="154">
      <c r="A154" s="12" t="n"/>
      <c r="B154" s="6" t="n"/>
      <c r="C154" s="8">
        <f>IF(B154="","",IFERROR(INDEX(Items!$B$5:$B$304,MATCH(B154,Items!$A$5:$A$304,0)),"UNKNOWN CODE"))</f>
        <v/>
      </c>
      <c r="D154" s="6" t="n"/>
      <c r="E154" s="6" t="n"/>
      <c r="F154" s="6" t="n"/>
      <c r="G154" s="6" t="n"/>
      <c r="H154" s="6" t="n"/>
    </row>
    <row r="155">
      <c r="A155" s="12" t="n"/>
      <c r="B155" s="6" t="n"/>
      <c r="C155" s="8">
        <f>IF(B155="","",IFERROR(INDEX(Items!$B$5:$B$304,MATCH(B155,Items!$A$5:$A$304,0)),"UNKNOWN CODE"))</f>
        <v/>
      </c>
      <c r="D155" s="6" t="n"/>
      <c r="E155" s="6" t="n"/>
      <c r="F155" s="6" t="n"/>
      <c r="G155" s="6" t="n"/>
      <c r="H155" s="6" t="n"/>
    </row>
    <row r="156">
      <c r="A156" s="12" t="n"/>
      <c r="B156" s="6" t="n"/>
      <c r="C156" s="8">
        <f>IF(B156="","",IFERROR(INDEX(Items!$B$5:$B$304,MATCH(B156,Items!$A$5:$A$304,0)),"UNKNOWN CODE"))</f>
        <v/>
      </c>
      <c r="D156" s="6" t="n"/>
      <c r="E156" s="6" t="n"/>
      <c r="F156" s="6" t="n"/>
      <c r="G156" s="6" t="n"/>
      <c r="H156" s="6" t="n"/>
    </row>
    <row r="157">
      <c r="A157" s="12" t="n"/>
      <c r="B157" s="6" t="n"/>
      <c r="C157" s="8">
        <f>IF(B157="","",IFERROR(INDEX(Items!$B$5:$B$304,MATCH(B157,Items!$A$5:$A$304,0)),"UNKNOWN CODE"))</f>
        <v/>
      </c>
      <c r="D157" s="6" t="n"/>
      <c r="E157" s="6" t="n"/>
      <c r="F157" s="6" t="n"/>
      <c r="G157" s="6" t="n"/>
      <c r="H157" s="6" t="n"/>
    </row>
    <row r="158">
      <c r="A158" s="12" t="n"/>
      <c r="B158" s="6" t="n"/>
      <c r="C158" s="8">
        <f>IF(B158="","",IFERROR(INDEX(Items!$B$5:$B$304,MATCH(B158,Items!$A$5:$A$304,0)),"UNKNOWN CODE"))</f>
        <v/>
      </c>
      <c r="D158" s="6" t="n"/>
      <c r="E158" s="6" t="n"/>
      <c r="F158" s="6" t="n"/>
      <c r="G158" s="6" t="n"/>
      <c r="H158" s="6" t="n"/>
    </row>
    <row r="159">
      <c r="A159" s="12" t="n"/>
      <c r="B159" s="6" t="n"/>
      <c r="C159" s="8">
        <f>IF(B159="","",IFERROR(INDEX(Items!$B$5:$B$304,MATCH(B159,Items!$A$5:$A$304,0)),"UNKNOWN CODE"))</f>
        <v/>
      </c>
      <c r="D159" s="6" t="n"/>
      <c r="E159" s="6" t="n"/>
      <c r="F159" s="6" t="n"/>
      <c r="G159" s="6" t="n"/>
      <c r="H159" s="6" t="n"/>
    </row>
    <row r="160">
      <c r="A160" s="12" t="n"/>
      <c r="B160" s="6" t="n"/>
      <c r="C160" s="8">
        <f>IF(B160="","",IFERROR(INDEX(Items!$B$5:$B$304,MATCH(B160,Items!$A$5:$A$304,0)),"UNKNOWN CODE"))</f>
        <v/>
      </c>
      <c r="D160" s="6" t="n"/>
      <c r="E160" s="6" t="n"/>
      <c r="F160" s="6" t="n"/>
      <c r="G160" s="6" t="n"/>
      <c r="H160" s="6" t="n"/>
    </row>
    <row r="161">
      <c r="A161" s="12" t="n"/>
      <c r="B161" s="6" t="n"/>
      <c r="C161" s="8">
        <f>IF(B161="","",IFERROR(INDEX(Items!$B$5:$B$304,MATCH(B161,Items!$A$5:$A$304,0)),"UNKNOWN CODE"))</f>
        <v/>
      </c>
      <c r="D161" s="6" t="n"/>
      <c r="E161" s="6" t="n"/>
      <c r="F161" s="6" t="n"/>
      <c r="G161" s="6" t="n"/>
      <c r="H161" s="6" t="n"/>
    </row>
    <row r="162">
      <c r="A162" s="12" t="n"/>
      <c r="B162" s="6" t="n"/>
      <c r="C162" s="8">
        <f>IF(B162="","",IFERROR(INDEX(Items!$B$5:$B$304,MATCH(B162,Items!$A$5:$A$304,0)),"UNKNOWN CODE"))</f>
        <v/>
      </c>
      <c r="D162" s="6" t="n"/>
      <c r="E162" s="6" t="n"/>
      <c r="F162" s="6" t="n"/>
      <c r="G162" s="6" t="n"/>
      <c r="H162" s="6" t="n"/>
    </row>
    <row r="163">
      <c r="A163" s="12" t="n"/>
      <c r="B163" s="6" t="n"/>
      <c r="C163" s="8">
        <f>IF(B163="","",IFERROR(INDEX(Items!$B$5:$B$304,MATCH(B163,Items!$A$5:$A$304,0)),"UNKNOWN CODE"))</f>
        <v/>
      </c>
      <c r="D163" s="6" t="n"/>
      <c r="E163" s="6" t="n"/>
      <c r="F163" s="6" t="n"/>
      <c r="G163" s="6" t="n"/>
      <c r="H163" s="6" t="n"/>
    </row>
    <row r="164">
      <c r="A164" s="12" t="n"/>
      <c r="B164" s="6" t="n"/>
      <c r="C164" s="8">
        <f>IF(B164="","",IFERROR(INDEX(Items!$B$5:$B$304,MATCH(B164,Items!$A$5:$A$304,0)),"UNKNOWN CODE"))</f>
        <v/>
      </c>
      <c r="D164" s="6" t="n"/>
      <c r="E164" s="6" t="n"/>
      <c r="F164" s="6" t="n"/>
      <c r="G164" s="6" t="n"/>
      <c r="H164" s="6" t="n"/>
    </row>
    <row r="165">
      <c r="A165" s="12" t="n"/>
      <c r="B165" s="6" t="n"/>
      <c r="C165" s="8">
        <f>IF(B165="","",IFERROR(INDEX(Items!$B$5:$B$304,MATCH(B165,Items!$A$5:$A$304,0)),"UNKNOWN CODE"))</f>
        <v/>
      </c>
      <c r="D165" s="6" t="n"/>
      <c r="E165" s="6" t="n"/>
      <c r="F165" s="6" t="n"/>
      <c r="G165" s="6" t="n"/>
      <c r="H165" s="6" t="n"/>
    </row>
    <row r="166">
      <c r="A166" s="12" t="n"/>
      <c r="B166" s="6" t="n"/>
      <c r="C166" s="8">
        <f>IF(B166="","",IFERROR(INDEX(Items!$B$5:$B$304,MATCH(B166,Items!$A$5:$A$304,0)),"UNKNOWN CODE"))</f>
        <v/>
      </c>
      <c r="D166" s="6" t="n"/>
      <c r="E166" s="6" t="n"/>
      <c r="F166" s="6" t="n"/>
      <c r="G166" s="6" t="n"/>
      <c r="H166" s="6" t="n"/>
    </row>
    <row r="167">
      <c r="A167" s="12" t="n"/>
      <c r="B167" s="6" t="n"/>
      <c r="C167" s="8">
        <f>IF(B167="","",IFERROR(INDEX(Items!$B$5:$B$304,MATCH(B167,Items!$A$5:$A$304,0)),"UNKNOWN CODE"))</f>
        <v/>
      </c>
      <c r="D167" s="6" t="n"/>
      <c r="E167" s="6" t="n"/>
      <c r="F167" s="6" t="n"/>
      <c r="G167" s="6" t="n"/>
      <c r="H167" s="6" t="n"/>
    </row>
    <row r="168">
      <c r="A168" s="12" t="n"/>
      <c r="B168" s="6" t="n"/>
      <c r="C168" s="8">
        <f>IF(B168="","",IFERROR(INDEX(Items!$B$5:$B$304,MATCH(B168,Items!$A$5:$A$304,0)),"UNKNOWN CODE"))</f>
        <v/>
      </c>
      <c r="D168" s="6" t="n"/>
      <c r="E168" s="6" t="n"/>
      <c r="F168" s="6" t="n"/>
      <c r="G168" s="6" t="n"/>
      <c r="H168" s="6" t="n"/>
    </row>
    <row r="169">
      <c r="A169" s="12" t="n"/>
      <c r="B169" s="6" t="n"/>
      <c r="C169" s="8">
        <f>IF(B169="","",IFERROR(INDEX(Items!$B$5:$B$304,MATCH(B169,Items!$A$5:$A$304,0)),"UNKNOWN CODE"))</f>
        <v/>
      </c>
      <c r="D169" s="6" t="n"/>
      <c r="E169" s="6" t="n"/>
      <c r="F169" s="6" t="n"/>
      <c r="G169" s="6" t="n"/>
      <c r="H169" s="6" t="n"/>
    </row>
    <row r="170">
      <c r="A170" s="12" t="n"/>
      <c r="B170" s="6" t="n"/>
      <c r="C170" s="8">
        <f>IF(B170="","",IFERROR(INDEX(Items!$B$5:$B$304,MATCH(B170,Items!$A$5:$A$304,0)),"UNKNOWN CODE"))</f>
        <v/>
      </c>
      <c r="D170" s="6" t="n"/>
      <c r="E170" s="6" t="n"/>
      <c r="F170" s="6" t="n"/>
      <c r="G170" s="6" t="n"/>
      <c r="H170" s="6" t="n"/>
    </row>
    <row r="171">
      <c r="A171" s="12" t="n"/>
      <c r="B171" s="6" t="n"/>
      <c r="C171" s="8">
        <f>IF(B171="","",IFERROR(INDEX(Items!$B$5:$B$304,MATCH(B171,Items!$A$5:$A$304,0)),"UNKNOWN CODE"))</f>
        <v/>
      </c>
      <c r="D171" s="6" t="n"/>
      <c r="E171" s="6" t="n"/>
      <c r="F171" s="6" t="n"/>
      <c r="G171" s="6" t="n"/>
      <c r="H171" s="6" t="n"/>
    </row>
    <row r="172">
      <c r="A172" s="12" t="n"/>
      <c r="B172" s="6" t="n"/>
      <c r="C172" s="8">
        <f>IF(B172="","",IFERROR(INDEX(Items!$B$5:$B$304,MATCH(B172,Items!$A$5:$A$304,0)),"UNKNOWN CODE"))</f>
        <v/>
      </c>
      <c r="D172" s="6" t="n"/>
      <c r="E172" s="6" t="n"/>
      <c r="F172" s="6" t="n"/>
      <c r="G172" s="6" t="n"/>
      <c r="H172" s="6" t="n"/>
    </row>
    <row r="173">
      <c r="A173" s="12" t="n"/>
      <c r="B173" s="6" t="n"/>
      <c r="C173" s="8">
        <f>IF(B173="","",IFERROR(INDEX(Items!$B$5:$B$304,MATCH(B173,Items!$A$5:$A$304,0)),"UNKNOWN CODE"))</f>
        <v/>
      </c>
      <c r="D173" s="6" t="n"/>
      <c r="E173" s="6" t="n"/>
      <c r="F173" s="6" t="n"/>
      <c r="G173" s="6" t="n"/>
      <c r="H173" s="6" t="n"/>
    </row>
    <row r="174">
      <c r="A174" s="12" t="n"/>
      <c r="B174" s="6" t="n"/>
      <c r="C174" s="8">
        <f>IF(B174="","",IFERROR(INDEX(Items!$B$5:$B$304,MATCH(B174,Items!$A$5:$A$304,0)),"UNKNOWN CODE"))</f>
        <v/>
      </c>
      <c r="D174" s="6" t="n"/>
      <c r="E174" s="6" t="n"/>
      <c r="F174" s="6" t="n"/>
      <c r="G174" s="6" t="n"/>
      <c r="H174" s="6" t="n"/>
    </row>
    <row r="175">
      <c r="A175" s="12" t="n"/>
      <c r="B175" s="6" t="n"/>
      <c r="C175" s="8">
        <f>IF(B175="","",IFERROR(INDEX(Items!$B$5:$B$304,MATCH(B175,Items!$A$5:$A$304,0)),"UNKNOWN CODE"))</f>
        <v/>
      </c>
      <c r="D175" s="6" t="n"/>
      <c r="E175" s="6" t="n"/>
      <c r="F175" s="6" t="n"/>
      <c r="G175" s="6" t="n"/>
      <c r="H175" s="6" t="n"/>
    </row>
    <row r="176">
      <c r="A176" s="12" t="n"/>
      <c r="B176" s="6" t="n"/>
      <c r="C176" s="8">
        <f>IF(B176="","",IFERROR(INDEX(Items!$B$5:$B$304,MATCH(B176,Items!$A$5:$A$304,0)),"UNKNOWN CODE"))</f>
        <v/>
      </c>
      <c r="D176" s="6" t="n"/>
      <c r="E176" s="6" t="n"/>
      <c r="F176" s="6" t="n"/>
      <c r="G176" s="6" t="n"/>
      <c r="H176" s="6" t="n"/>
    </row>
    <row r="177">
      <c r="A177" s="12" t="n"/>
      <c r="B177" s="6" t="n"/>
      <c r="C177" s="8">
        <f>IF(B177="","",IFERROR(INDEX(Items!$B$5:$B$304,MATCH(B177,Items!$A$5:$A$304,0)),"UNKNOWN CODE"))</f>
        <v/>
      </c>
      <c r="D177" s="6" t="n"/>
      <c r="E177" s="6" t="n"/>
      <c r="F177" s="6" t="n"/>
      <c r="G177" s="6" t="n"/>
      <c r="H177" s="6" t="n"/>
    </row>
    <row r="178">
      <c r="A178" s="12" t="n"/>
      <c r="B178" s="6" t="n"/>
      <c r="C178" s="8">
        <f>IF(B178="","",IFERROR(INDEX(Items!$B$5:$B$304,MATCH(B178,Items!$A$5:$A$304,0)),"UNKNOWN CODE"))</f>
        <v/>
      </c>
      <c r="D178" s="6" t="n"/>
      <c r="E178" s="6" t="n"/>
      <c r="F178" s="6" t="n"/>
      <c r="G178" s="6" t="n"/>
      <c r="H178" s="6" t="n"/>
    </row>
    <row r="179">
      <c r="A179" s="12" t="n"/>
      <c r="B179" s="6" t="n"/>
      <c r="C179" s="8">
        <f>IF(B179="","",IFERROR(INDEX(Items!$B$5:$B$304,MATCH(B179,Items!$A$5:$A$304,0)),"UNKNOWN CODE"))</f>
        <v/>
      </c>
      <c r="D179" s="6" t="n"/>
      <c r="E179" s="6" t="n"/>
      <c r="F179" s="6" t="n"/>
      <c r="G179" s="6" t="n"/>
      <c r="H179" s="6" t="n"/>
    </row>
    <row r="180">
      <c r="A180" s="12" t="n"/>
      <c r="B180" s="6" t="n"/>
      <c r="C180" s="8">
        <f>IF(B180="","",IFERROR(INDEX(Items!$B$5:$B$304,MATCH(B180,Items!$A$5:$A$304,0)),"UNKNOWN CODE"))</f>
        <v/>
      </c>
      <c r="D180" s="6" t="n"/>
      <c r="E180" s="6" t="n"/>
      <c r="F180" s="6" t="n"/>
      <c r="G180" s="6" t="n"/>
      <c r="H180" s="6" t="n"/>
    </row>
    <row r="181">
      <c r="A181" s="12" t="n"/>
      <c r="B181" s="6" t="n"/>
      <c r="C181" s="8">
        <f>IF(B181="","",IFERROR(INDEX(Items!$B$5:$B$304,MATCH(B181,Items!$A$5:$A$304,0)),"UNKNOWN CODE"))</f>
        <v/>
      </c>
      <c r="D181" s="6" t="n"/>
      <c r="E181" s="6" t="n"/>
      <c r="F181" s="6" t="n"/>
      <c r="G181" s="6" t="n"/>
      <c r="H181" s="6" t="n"/>
    </row>
    <row r="182">
      <c r="A182" s="12" t="n"/>
      <c r="B182" s="6" t="n"/>
      <c r="C182" s="8">
        <f>IF(B182="","",IFERROR(INDEX(Items!$B$5:$B$304,MATCH(B182,Items!$A$5:$A$304,0)),"UNKNOWN CODE"))</f>
        <v/>
      </c>
      <c r="D182" s="6" t="n"/>
      <c r="E182" s="6" t="n"/>
      <c r="F182" s="6" t="n"/>
      <c r="G182" s="6" t="n"/>
      <c r="H182" s="6" t="n"/>
    </row>
    <row r="183">
      <c r="A183" s="12" t="n"/>
      <c r="B183" s="6" t="n"/>
      <c r="C183" s="8">
        <f>IF(B183="","",IFERROR(INDEX(Items!$B$5:$B$304,MATCH(B183,Items!$A$5:$A$304,0)),"UNKNOWN CODE"))</f>
        <v/>
      </c>
      <c r="D183" s="6" t="n"/>
      <c r="E183" s="6" t="n"/>
      <c r="F183" s="6" t="n"/>
      <c r="G183" s="6" t="n"/>
      <c r="H183" s="6" t="n"/>
    </row>
    <row r="184">
      <c r="A184" s="12" t="n"/>
      <c r="B184" s="6" t="n"/>
      <c r="C184" s="8">
        <f>IF(B184="","",IFERROR(INDEX(Items!$B$5:$B$304,MATCH(B184,Items!$A$5:$A$304,0)),"UNKNOWN CODE"))</f>
        <v/>
      </c>
      <c r="D184" s="6" t="n"/>
      <c r="E184" s="6" t="n"/>
      <c r="F184" s="6" t="n"/>
      <c r="G184" s="6" t="n"/>
      <c r="H184" s="6" t="n"/>
    </row>
    <row r="185">
      <c r="A185" s="12" t="n"/>
      <c r="B185" s="6" t="n"/>
      <c r="C185" s="8">
        <f>IF(B185="","",IFERROR(INDEX(Items!$B$5:$B$304,MATCH(B185,Items!$A$5:$A$304,0)),"UNKNOWN CODE"))</f>
        <v/>
      </c>
      <c r="D185" s="6" t="n"/>
      <c r="E185" s="6" t="n"/>
      <c r="F185" s="6" t="n"/>
      <c r="G185" s="6" t="n"/>
      <c r="H185" s="6" t="n"/>
    </row>
    <row r="186">
      <c r="A186" s="12" t="n"/>
      <c r="B186" s="6" t="n"/>
      <c r="C186" s="8">
        <f>IF(B186="","",IFERROR(INDEX(Items!$B$5:$B$304,MATCH(B186,Items!$A$5:$A$304,0)),"UNKNOWN CODE"))</f>
        <v/>
      </c>
      <c r="D186" s="6" t="n"/>
      <c r="E186" s="6" t="n"/>
      <c r="F186" s="6" t="n"/>
      <c r="G186" s="6" t="n"/>
      <c r="H186" s="6" t="n"/>
    </row>
    <row r="187">
      <c r="A187" s="12" t="n"/>
      <c r="B187" s="6" t="n"/>
      <c r="C187" s="8">
        <f>IF(B187="","",IFERROR(INDEX(Items!$B$5:$B$304,MATCH(B187,Items!$A$5:$A$304,0)),"UNKNOWN CODE"))</f>
        <v/>
      </c>
      <c r="D187" s="6" t="n"/>
      <c r="E187" s="6" t="n"/>
      <c r="F187" s="6" t="n"/>
      <c r="G187" s="6" t="n"/>
      <c r="H187" s="6" t="n"/>
    </row>
    <row r="188">
      <c r="A188" s="12" t="n"/>
      <c r="B188" s="6" t="n"/>
      <c r="C188" s="8">
        <f>IF(B188="","",IFERROR(INDEX(Items!$B$5:$B$304,MATCH(B188,Items!$A$5:$A$304,0)),"UNKNOWN CODE"))</f>
        <v/>
      </c>
      <c r="D188" s="6" t="n"/>
      <c r="E188" s="6" t="n"/>
      <c r="F188" s="6" t="n"/>
      <c r="G188" s="6" t="n"/>
      <c r="H188" s="6" t="n"/>
    </row>
    <row r="189">
      <c r="A189" s="12" t="n"/>
      <c r="B189" s="6" t="n"/>
      <c r="C189" s="8">
        <f>IF(B189="","",IFERROR(INDEX(Items!$B$5:$B$304,MATCH(B189,Items!$A$5:$A$304,0)),"UNKNOWN CODE"))</f>
        <v/>
      </c>
      <c r="D189" s="6" t="n"/>
      <c r="E189" s="6" t="n"/>
      <c r="F189" s="6" t="n"/>
      <c r="G189" s="6" t="n"/>
      <c r="H189" s="6" t="n"/>
    </row>
    <row r="190">
      <c r="A190" s="12" t="n"/>
      <c r="B190" s="6" t="n"/>
      <c r="C190" s="8">
        <f>IF(B190="","",IFERROR(INDEX(Items!$B$5:$B$304,MATCH(B190,Items!$A$5:$A$304,0)),"UNKNOWN CODE"))</f>
        <v/>
      </c>
      <c r="D190" s="6" t="n"/>
      <c r="E190" s="6" t="n"/>
      <c r="F190" s="6" t="n"/>
      <c r="G190" s="6" t="n"/>
      <c r="H190" s="6" t="n"/>
    </row>
    <row r="191">
      <c r="A191" s="12" t="n"/>
      <c r="B191" s="6" t="n"/>
      <c r="C191" s="8">
        <f>IF(B191="","",IFERROR(INDEX(Items!$B$5:$B$304,MATCH(B191,Items!$A$5:$A$304,0)),"UNKNOWN CODE"))</f>
        <v/>
      </c>
      <c r="D191" s="6" t="n"/>
      <c r="E191" s="6" t="n"/>
      <c r="F191" s="6" t="n"/>
      <c r="G191" s="6" t="n"/>
      <c r="H191" s="6" t="n"/>
    </row>
    <row r="192">
      <c r="A192" s="12" t="n"/>
      <c r="B192" s="6" t="n"/>
      <c r="C192" s="8">
        <f>IF(B192="","",IFERROR(INDEX(Items!$B$5:$B$304,MATCH(B192,Items!$A$5:$A$304,0)),"UNKNOWN CODE"))</f>
        <v/>
      </c>
      <c r="D192" s="6" t="n"/>
      <c r="E192" s="6" t="n"/>
      <c r="F192" s="6" t="n"/>
      <c r="G192" s="6" t="n"/>
      <c r="H192" s="6" t="n"/>
    </row>
    <row r="193">
      <c r="A193" s="12" t="n"/>
      <c r="B193" s="6" t="n"/>
      <c r="C193" s="8">
        <f>IF(B193="","",IFERROR(INDEX(Items!$B$5:$B$304,MATCH(B193,Items!$A$5:$A$304,0)),"UNKNOWN CODE"))</f>
        <v/>
      </c>
      <c r="D193" s="6" t="n"/>
      <c r="E193" s="6" t="n"/>
      <c r="F193" s="6" t="n"/>
      <c r="G193" s="6" t="n"/>
      <c r="H193" s="6" t="n"/>
    </row>
    <row r="194">
      <c r="A194" s="12" t="n"/>
      <c r="B194" s="6" t="n"/>
      <c r="C194" s="8">
        <f>IF(B194="","",IFERROR(INDEX(Items!$B$5:$B$304,MATCH(B194,Items!$A$5:$A$304,0)),"UNKNOWN CODE"))</f>
        <v/>
      </c>
      <c r="D194" s="6" t="n"/>
      <c r="E194" s="6" t="n"/>
      <c r="F194" s="6" t="n"/>
      <c r="G194" s="6" t="n"/>
      <c r="H194" s="6" t="n"/>
    </row>
    <row r="195">
      <c r="A195" s="12" t="n"/>
      <c r="B195" s="6" t="n"/>
      <c r="C195" s="8">
        <f>IF(B195="","",IFERROR(INDEX(Items!$B$5:$B$304,MATCH(B195,Items!$A$5:$A$304,0)),"UNKNOWN CODE"))</f>
        <v/>
      </c>
      <c r="D195" s="6" t="n"/>
      <c r="E195" s="6" t="n"/>
      <c r="F195" s="6" t="n"/>
      <c r="G195" s="6" t="n"/>
      <c r="H195" s="6" t="n"/>
    </row>
    <row r="196">
      <c r="A196" s="12" t="n"/>
      <c r="B196" s="6" t="n"/>
      <c r="C196" s="8">
        <f>IF(B196="","",IFERROR(INDEX(Items!$B$5:$B$304,MATCH(B196,Items!$A$5:$A$304,0)),"UNKNOWN CODE"))</f>
        <v/>
      </c>
      <c r="D196" s="6" t="n"/>
      <c r="E196" s="6" t="n"/>
      <c r="F196" s="6" t="n"/>
      <c r="G196" s="6" t="n"/>
      <c r="H196" s="6" t="n"/>
    </row>
    <row r="197">
      <c r="A197" s="12" t="n"/>
      <c r="B197" s="6" t="n"/>
      <c r="C197" s="8">
        <f>IF(B197="","",IFERROR(INDEX(Items!$B$5:$B$304,MATCH(B197,Items!$A$5:$A$304,0)),"UNKNOWN CODE"))</f>
        <v/>
      </c>
      <c r="D197" s="6" t="n"/>
      <c r="E197" s="6" t="n"/>
      <c r="F197" s="6" t="n"/>
      <c r="G197" s="6" t="n"/>
      <c r="H197" s="6" t="n"/>
    </row>
    <row r="198">
      <c r="A198" s="12" t="n"/>
      <c r="B198" s="6" t="n"/>
      <c r="C198" s="8">
        <f>IF(B198="","",IFERROR(INDEX(Items!$B$5:$B$304,MATCH(B198,Items!$A$5:$A$304,0)),"UNKNOWN CODE"))</f>
        <v/>
      </c>
      <c r="D198" s="6" t="n"/>
      <c r="E198" s="6" t="n"/>
      <c r="F198" s="6" t="n"/>
      <c r="G198" s="6" t="n"/>
      <c r="H198" s="6" t="n"/>
    </row>
    <row r="199">
      <c r="A199" s="12" t="n"/>
      <c r="B199" s="6" t="n"/>
      <c r="C199" s="8">
        <f>IF(B199="","",IFERROR(INDEX(Items!$B$5:$B$304,MATCH(B199,Items!$A$5:$A$304,0)),"UNKNOWN CODE"))</f>
        <v/>
      </c>
      <c r="D199" s="6" t="n"/>
      <c r="E199" s="6" t="n"/>
      <c r="F199" s="6" t="n"/>
      <c r="G199" s="6" t="n"/>
      <c r="H199" s="6" t="n"/>
    </row>
    <row r="200">
      <c r="A200" s="12" t="n"/>
      <c r="B200" s="6" t="n"/>
      <c r="C200" s="8">
        <f>IF(B200="","",IFERROR(INDEX(Items!$B$5:$B$304,MATCH(B200,Items!$A$5:$A$304,0)),"UNKNOWN CODE"))</f>
        <v/>
      </c>
      <c r="D200" s="6" t="n"/>
      <c r="E200" s="6" t="n"/>
      <c r="F200" s="6" t="n"/>
      <c r="G200" s="6" t="n"/>
      <c r="H200" s="6" t="n"/>
    </row>
    <row r="201">
      <c r="A201" s="12" t="n"/>
      <c r="B201" s="6" t="n"/>
      <c r="C201" s="8">
        <f>IF(B201="","",IFERROR(INDEX(Items!$B$5:$B$304,MATCH(B201,Items!$A$5:$A$304,0)),"UNKNOWN CODE"))</f>
        <v/>
      </c>
      <c r="D201" s="6" t="n"/>
      <c r="E201" s="6" t="n"/>
      <c r="F201" s="6" t="n"/>
      <c r="G201" s="6" t="n"/>
      <c r="H201" s="6" t="n"/>
    </row>
    <row r="202">
      <c r="A202" s="12" t="n"/>
      <c r="B202" s="6" t="n"/>
      <c r="C202" s="8">
        <f>IF(B202="","",IFERROR(INDEX(Items!$B$5:$B$304,MATCH(B202,Items!$A$5:$A$304,0)),"UNKNOWN CODE"))</f>
        <v/>
      </c>
      <c r="D202" s="6" t="n"/>
      <c r="E202" s="6" t="n"/>
      <c r="F202" s="6" t="n"/>
      <c r="G202" s="6" t="n"/>
      <c r="H202" s="6" t="n"/>
    </row>
    <row r="203">
      <c r="A203" s="12" t="n"/>
      <c r="B203" s="6" t="n"/>
      <c r="C203" s="8">
        <f>IF(B203="","",IFERROR(INDEX(Items!$B$5:$B$304,MATCH(B203,Items!$A$5:$A$304,0)),"UNKNOWN CODE"))</f>
        <v/>
      </c>
      <c r="D203" s="6" t="n"/>
      <c r="E203" s="6" t="n"/>
      <c r="F203" s="6" t="n"/>
      <c r="G203" s="6" t="n"/>
      <c r="H203" s="6" t="n"/>
    </row>
    <row r="204">
      <c r="A204" s="12" t="n"/>
      <c r="B204" s="6" t="n"/>
      <c r="C204" s="8">
        <f>IF(B204="","",IFERROR(INDEX(Items!$B$5:$B$304,MATCH(B204,Items!$A$5:$A$304,0)),"UNKNOWN CODE"))</f>
        <v/>
      </c>
      <c r="D204" s="6" t="n"/>
      <c r="E204" s="6" t="n"/>
      <c r="F204" s="6" t="n"/>
      <c r="G204" s="6" t="n"/>
      <c r="H204" s="6" t="n"/>
    </row>
    <row r="205">
      <c r="A205" s="12" t="n"/>
      <c r="B205" s="6" t="n"/>
      <c r="C205" s="8">
        <f>IF(B205="","",IFERROR(INDEX(Items!$B$5:$B$304,MATCH(B205,Items!$A$5:$A$304,0)),"UNKNOWN CODE"))</f>
        <v/>
      </c>
      <c r="D205" s="6" t="n"/>
      <c r="E205" s="6" t="n"/>
      <c r="F205" s="6" t="n"/>
      <c r="G205" s="6" t="n"/>
      <c r="H205" s="6" t="n"/>
    </row>
    <row r="206">
      <c r="A206" s="12" t="n"/>
      <c r="B206" s="6" t="n"/>
      <c r="C206" s="8">
        <f>IF(B206="","",IFERROR(INDEX(Items!$B$5:$B$304,MATCH(B206,Items!$A$5:$A$304,0)),"UNKNOWN CODE"))</f>
        <v/>
      </c>
      <c r="D206" s="6" t="n"/>
      <c r="E206" s="6" t="n"/>
      <c r="F206" s="6" t="n"/>
      <c r="G206" s="6" t="n"/>
      <c r="H206" s="6" t="n"/>
    </row>
    <row r="207">
      <c r="A207" s="12" t="n"/>
      <c r="B207" s="6" t="n"/>
      <c r="C207" s="8">
        <f>IF(B207="","",IFERROR(INDEX(Items!$B$5:$B$304,MATCH(B207,Items!$A$5:$A$304,0)),"UNKNOWN CODE"))</f>
        <v/>
      </c>
      <c r="D207" s="6" t="n"/>
      <c r="E207" s="6" t="n"/>
      <c r="F207" s="6" t="n"/>
      <c r="G207" s="6" t="n"/>
      <c r="H207" s="6" t="n"/>
    </row>
    <row r="208">
      <c r="A208" s="12" t="n"/>
      <c r="B208" s="6" t="n"/>
      <c r="C208" s="8">
        <f>IF(B208="","",IFERROR(INDEX(Items!$B$5:$B$304,MATCH(B208,Items!$A$5:$A$304,0)),"UNKNOWN CODE"))</f>
        <v/>
      </c>
      <c r="D208" s="6" t="n"/>
      <c r="E208" s="6" t="n"/>
      <c r="F208" s="6" t="n"/>
      <c r="G208" s="6" t="n"/>
      <c r="H208" s="6" t="n"/>
    </row>
    <row r="209">
      <c r="A209" s="12" t="n"/>
      <c r="B209" s="6" t="n"/>
      <c r="C209" s="8">
        <f>IF(B209="","",IFERROR(INDEX(Items!$B$5:$B$304,MATCH(B209,Items!$A$5:$A$304,0)),"UNKNOWN CODE"))</f>
        <v/>
      </c>
      <c r="D209" s="6" t="n"/>
      <c r="E209" s="6" t="n"/>
      <c r="F209" s="6" t="n"/>
      <c r="G209" s="6" t="n"/>
      <c r="H209" s="6" t="n"/>
    </row>
    <row r="210">
      <c r="A210" s="12" t="n"/>
      <c r="B210" s="6" t="n"/>
      <c r="C210" s="8">
        <f>IF(B210="","",IFERROR(INDEX(Items!$B$5:$B$304,MATCH(B210,Items!$A$5:$A$304,0)),"UNKNOWN CODE"))</f>
        <v/>
      </c>
      <c r="D210" s="6" t="n"/>
      <c r="E210" s="6" t="n"/>
      <c r="F210" s="6" t="n"/>
      <c r="G210" s="6" t="n"/>
      <c r="H210" s="6" t="n"/>
    </row>
    <row r="211">
      <c r="A211" s="12" t="n"/>
      <c r="B211" s="6" t="n"/>
      <c r="C211" s="8">
        <f>IF(B211="","",IFERROR(INDEX(Items!$B$5:$B$304,MATCH(B211,Items!$A$5:$A$304,0)),"UNKNOWN CODE"))</f>
        <v/>
      </c>
      <c r="D211" s="6" t="n"/>
      <c r="E211" s="6" t="n"/>
      <c r="F211" s="6" t="n"/>
      <c r="G211" s="6" t="n"/>
      <c r="H211" s="6" t="n"/>
    </row>
    <row r="212">
      <c r="A212" s="12" t="n"/>
      <c r="B212" s="6" t="n"/>
      <c r="C212" s="8">
        <f>IF(B212="","",IFERROR(INDEX(Items!$B$5:$B$304,MATCH(B212,Items!$A$5:$A$304,0)),"UNKNOWN CODE"))</f>
        <v/>
      </c>
      <c r="D212" s="6" t="n"/>
      <c r="E212" s="6" t="n"/>
      <c r="F212" s="6" t="n"/>
      <c r="G212" s="6" t="n"/>
      <c r="H212" s="6" t="n"/>
    </row>
    <row r="213">
      <c r="A213" s="12" t="n"/>
      <c r="B213" s="6" t="n"/>
      <c r="C213" s="8">
        <f>IF(B213="","",IFERROR(INDEX(Items!$B$5:$B$304,MATCH(B213,Items!$A$5:$A$304,0)),"UNKNOWN CODE"))</f>
        <v/>
      </c>
      <c r="D213" s="6" t="n"/>
      <c r="E213" s="6" t="n"/>
      <c r="F213" s="6" t="n"/>
      <c r="G213" s="6" t="n"/>
      <c r="H213" s="6" t="n"/>
    </row>
    <row r="214">
      <c r="A214" s="12" t="n"/>
      <c r="B214" s="6" t="n"/>
      <c r="C214" s="8">
        <f>IF(B214="","",IFERROR(INDEX(Items!$B$5:$B$304,MATCH(B214,Items!$A$5:$A$304,0)),"UNKNOWN CODE"))</f>
        <v/>
      </c>
      <c r="D214" s="6" t="n"/>
      <c r="E214" s="6" t="n"/>
      <c r="F214" s="6" t="n"/>
      <c r="G214" s="6" t="n"/>
      <c r="H214" s="6" t="n"/>
    </row>
    <row r="215">
      <c r="A215" s="12" t="n"/>
      <c r="B215" s="6" t="n"/>
      <c r="C215" s="8">
        <f>IF(B215="","",IFERROR(INDEX(Items!$B$5:$B$304,MATCH(B215,Items!$A$5:$A$304,0)),"UNKNOWN CODE"))</f>
        <v/>
      </c>
      <c r="D215" s="6" t="n"/>
      <c r="E215" s="6" t="n"/>
      <c r="F215" s="6" t="n"/>
      <c r="G215" s="6" t="n"/>
      <c r="H215" s="6" t="n"/>
    </row>
    <row r="216">
      <c r="A216" s="12" t="n"/>
      <c r="B216" s="6" t="n"/>
      <c r="C216" s="8">
        <f>IF(B216="","",IFERROR(INDEX(Items!$B$5:$B$304,MATCH(B216,Items!$A$5:$A$304,0)),"UNKNOWN CODE"))</f>
        <v/>
      </c>
      <c r="D216" s="6" t="n"/>
      <c r="E216" s="6" t="n"/>
      <c r="F216" s="6" t="n"/>
      <c r="G216" s="6" t="n"/>
      <c r="H216" s="6" t="n"/>
    </row>
    <row r="217">
      <c r="A217" s="12" t="n"/>
      <c r="B217" s="6" t="n"/>
      <c r="C217" s="8">
        <f>IF(B217="","",IFERROR(INDEX(Items!$B$5:$B$304,MATCH(B217,Items!$A$5:$A$304,0)),"UNKNOWN CODE"))</f>
        <v/>
      </c>
      <c r="D217" s="6" t="n"/>
      <c r="E217" s="6" t="n"/>
      <c r="F217" s="6" t="n"/>
      <c r="G217" s="6" t="n"/>
      <c r="H217" s="6" t="n"/>
    </row>
    <row r="218">
      <c r="A218" s="12" t="n"/>
      <c r="B218" s="6" t="n"/>
      <c r="C218" s="8">
        <f>IF(B218="","",IFERROR(INDEX(Items!$B$5:$B$304,MATCH(B218,Items!$A$5:$A$304,0)),"UNKNOWN CODE"))</f>
        <v/>
      </c>
      <c r="D218" s="6" t="n"/>
      <c r="E218" s="6" t="n"/>
      <c r="F218" s="6" t="n"/>
      <c r="G218" s="6" t="n"/>
      <c r="H218" s="6" t="n"/>
    </row>
    <row r="219">
      <c r="A219" s="12" t="n"/>
      <c r="B219" s="6" t="n"/>
      <c r="C219" s="8">
        <f>IF(B219="","",IFERROR(INDEX(Items!$B$5:$B$304,MATCH(B219,Items!$A$5:$A$304,0)),"UNKNOWN CODE"))</f>
        <v/>
      </c>
      <c r="D219" s="6" t="n"/>
      <c r="E219" s="6" t="n"/>
      <c r="F219" s="6" t="n"/>
      <c r="G219" s="6" t="n"/>
      <c r="H219" s="6" t="n"/>
    </row>
    <row r="220">
      <c r="A220" s="12" t="n"/>
      <c r="B220" s="6" t="n"/>
      <c r="C220" s="8">
        <f>IF(B220="","",IFERROR(INDEX(Items!$B$5:$B$304,MATCH(B220,Items!$A$5:$A$304,0)),"UNKNOWN CODE"))</f>
        <v/>
      </c>
      <c r="D220" s="6" t="n"/>
      <c r="E220" s="6" t="n"/>
      <c r="F220" s="6" t="n"/>
      <c r="G220" s="6" t="n"/>
      <c r="H220" s="6" t="n"/>
    </row>
    <row r="221">
      <c r="A221" s="12" t="n"/>
      <c r="B221" s="6" t="n"/>
      <c r="C221" s="8">
        <f>IF(B221="","",IFERROR(INDEX(Items!$B$5:$B$304,MATCH(B221,Items!$A$5:$A$304,0)),"UNKNOWN CODE"))</f>
        <v/>
      </c>
      <c r="D221" s="6" t="n"/>
      <c r="E221" s="6" t="n"/>
      <c r="F221" s="6" t="n"/>
      <c r="G221" s="6" t="n"/>
      <c r="H221" s="6" t="n"/>
    </row>
    <row r="222">
      <c r="A222" s="12" t="n"/>
      <c r="B222" s="6" t="n"/>
      <c r="C222" s="8">
        <f>IF(B222="","",IFERROR(INDEX(Items!$B$5:$B$304,MATCH(B222,Items!$A$5:$A$304,0)),"UNKNOWN CODE"))</f>
        <v/>
      </c>
      <c r="D222" s="6" t="n"/>
      <c r="E222" s="6" t="n"/>
      <c r="F222" s="6" t="n"/>
      <c r="G222" s="6" t="n"/>
      <c r="H222" s="6" t="n"/>
    </row>
    <row r="223">
      <c r="A223" s="12" t="n"/>
      <c r="B223" s="6" t="n"/>
      <c r="C223" s="8">
        <f>IF(B223="","",IFERROR(INDEX(Items!$B$5:$B$304,MATCH(B223,Items!$A$5:$A$304,0)),"UNKNOWN CODE"))</f>
        <v/>
      </c>
      <c r="D223" s="6" t="n"/>
      <c r="E223" s="6" t="n"/>
      <c r="F223" s="6" t="n"/>
      <c r="G223" s="6" t="n"/>
      <c r="H223" s="6" t="n"/>
    </row>
    <row r="224">
      <c r="A224" s="12" t="n"/>
      <c r="B224" s="6" t="n"/>
      <c r="C224" s="8">
        <f>IF(B224="","",IFERROR(INDEX(Items!$B$5:$B$304,MATCH(B224,Items!$A$5:$A$304,0)),"UNKNOWN CODE"))</f>
        <v/>
      </c>
      <c r="D224" s="6" t="n"/>
      <c r="E224" s="6" t="n"/>
      <c r="F224" s="6" t="n"/>
      <c r="G224" s="6" t="n"/>
      <c r="H224" s="6" t="n"/>
    </row>
    <row r="225">
      <c r="A225" s="12" t="n"/>
      <c r="B225" s="6" t="n"/>
      <c r="C225" s="8">
        <f>IF(B225="","",IFERROR(INDEX(Items!$B$5:$B$304,MATCH(B225,Items!$A$5:$A$304,0)),"UNKNOWN CODE"))</f>
        <v/>
      </c>
      <c r="D225" s="6" t="n"/>
      <c r="E225" s="6" t="n"/>
      <c r="F225" s="6" t="n"/>
      <c r="G225" s="6" t="n"/>
      <c r="H225" s="6" t="n"/>
    </row>
    <row r="226">
      <c r="A226" s="12" t="n"/>
      <c r="B226" s="6" t="n"/>
      <c r="C226" s="8">
        <f>IF(B226="","",IFERROR(INDEX(Items!$B$5:$B$304,MATCH(B226,Items!$A$5:$A$304,0)),"UNKNOWN CODE"))</f>
        <v/>
      </c>
      <c r="D226" s="6" t="n"/>
      <c r="E226" s="6" t="n"/>
      <c r="F226" s="6" t="n"/>
      <c r="G226" s="6" t="n"/>
      <c r="H226" s="6" t="n"/>
    </row>
    <row r="227">
      <c r="A227" s="12" t="n"/>
      <c r="B227" s="6" t="n"/>
      <c r="C227" s="8">
        <f>IF(B227="","",IFERROR(INDEX(Items!$B$5:$B$304,MATCH(B227,Items!$A$5:$A$304,0)),"UNKNOWN CODE"))</f>
        <v/>
      </c>
      <c r="D227" s="6" t="n"/>
      <c r="E227" s="6" t="n"/>
      <c r="F227" s="6" t="n"/>
      <c r="G227" s="6" t="n"/>
      <c r="H227" s="6" t="n"/>
    </row>
    <row r="228">
      <c r="A228" s="12" t="n"/>
      <c r="B228" s="6" t="n"/>
      <c r="C228" s="8">
        <f>IF(B228="","",IFERROR(INDEX(Items!$B$5:$B$304,MATCH(B228,Items!$A$5:$A$304,0)),"UNKNOWN CODE"))</f>
        <v/>
      </c>
      <c r="D228" s="6" t="n"/>
      <c r="E228" s="6" t="n"/>
      <c r="F228" s="6" t="n"/>
      <c r="G228" s="6" t="n"/>
      <c r="H228" s="6" t="n"/>
    </row>
    <row r="229">
      <c r="A229" s="12" t="n"/>
      <c r="B229" s="6" t="n"/>
      <c r="C229" s="8">
        <f>IF(B229="","",IFERROR(INDEX(Items!$B$5:$B$304,MATCH(B229,Items!$A$5:$A$304,0)),"UNKNOWN CODE"))</f>
        <v/>
      </c>
      <c r="D229" s="6" t="n"/>
      <c r="E229" s="6" t="n"/>
      <c r="F229" s="6" t="n"/>
      <c r="G229" s="6" t="n"/>
      <c r="H229" s="6" t="n"/>
    </row>
    <row r="230">
      <c r="A230" s="12" t="n"/>
      <c r="B230" s="6" t="n"/>
      <c r="C230" s="8">
        <f>IF(B230="","",IFERROR(INDEX(Items!$B$5:$B$304,MATCH(B230,Items!$A$5:$A$304,0)),"UNKNOWN CODE"))</f>
        <v/>
      </c>
      <c r="D230" s="6" t="n"/>
      <c r="E230" s="6" t="n"/>
      <c r="F230" s="6" t="n"/>
      <c r="G230" s="6" t="n"/>
      <c r="H230" s="6" t="n"/>
    </row>
    <row r="231">
      <c r="A231" s="12" t="n"/>
      <c r="B231" s="6" t="n"/>
      <c r="C231" s="8">
        <f>IF(B231="","",IFERROR(INDEX(Items!$B$5:$B$304,MATCH(B231,Items!$A$5:$A$304,0)),"UNKNOWN CODE"))</f>
        <v/>
      </c>
      <c r="D231" s="6" t="n"/>
      <c r="E231" s="6" t="n"/>
      <c r="F231" s="6" t="n"/>
      <c r="G231" s="6" t="n"/>
      <c r="H231" s="6" t="n"/>
    </row>
    <row r="232">
      <c r="A232" s="12" t="n"/>
      <c r="B232" s="6" t="n"/>
      <c r="C232" s="8">
        <f>IF(B232="","",IFERROR(INDEX(Items!$B$5:$B$304,MATCH(B232,Items!$A$5:$A$304,0)),"UNKNOWN CODE"))</f>
        <v/>
      </c>
      <c r="D232" s="6" t="n"/>
      <c r="E232" s="6" t="n"/>
      <c r="F232" s="6" t="n"/>
      <c r="G232" s="6" t="n"/>
      <c r="H232" s="6" t="n"/>
    </row>
    <row r="233">
      <c r="A233" s="12" t="n"/>
      <c r="B233" s="6" t="n"/>
      <c r="C233" s="8">
        <f>IF(B233="","",IFERROR(INDEX(Items!$B$5:$B$304,MATCH(B233,Items!$A$5:$A$304,0)),"UNKNOWN CODE"))</f>
        <v/>
      </c>
      <c r="D233" s="6" t="n"/>
      <c r="E233" s="6" t="n"/>
      <c r="F233" s="6" t="n"/>
      <c r="G233" s="6" t="n"/>
      <c r="H233" s="6" t="n"/>
    </row>
    <row r="234">
      <c r="A234" s="12" t="n"/>
      <c r="B234" s="6" t="n"/>
      <c r="C234" s="8">
        <f>IF(B234="","",IFERROR(INDEX(Items!$B$5:$B$304,MATCH(B234,Items!$A$5:$A$304,0)),"UNKNOWN CODE"))</f>
        <v/>
      </c>
      <c r="D234" s="6" t="n"/>
      <c r="E234" s="6" t="n"/>
      <c r="F234" s="6" t="n"/>
      <c r="G234" s="6" t="n"/>
      <c r="H234" s="6" t="n"/>
    </row>
    <row r="235">
      <c r="A235" s="12" t="n"/>
      <c r="B235" s="6" t="n"/>
      <c r="C235" s="8">
        <f>IF(B235="","",IFERROR(INDEX(Items!$B$5:$B$304,MATCH(B235,Items!$A$5:$A$304,0)),"UNKNOWN CODE"))</f>
        <v/>
      </c>
      <c r="D235" s="6" t="n"/>
      <c r="E235" s="6" t="n"/>
      <c r="F235" s="6" t="n"/>
      <c r="G235" s="6" t="n"/>
      <c r="H235" s="6" t="n"/>
    </row>
    <row r="236">
      <c r="A236" s="12" t="n"/>
      <c r="B236" s="6" t="n"/>
      <c r="C236" s="8">
        <f>IF(B236="","",IFERROR(INDEX(Items!$B$5:$B$304,MATCH(B236,Items!$A$5:$A$304,0)),"UNKNOWN CODE"))</f>
        <v/>
      </c>
      <c r="D236" s="6" t="n"/>
      <c r="E236" s="6" t="n"/>
      <c r="F236" s="6" t="n"/>
      <c r="G236" s="6" t="n"/>
      <c r="H236" s="6" t="n"/>
    </row>
    <row r="237">
      <c r="A237" s="12" t="n"/>
      <c r="B237" s="6" t="n"/>
      <c r="C237" s="8">
        <f>IF(B237="","",IFERROR(INDEX(Items!$B$5:$B$304,MATCH(B237,Items!$A$5:$A$304,0)),"UNKNOWN CODE"))</f>
        <v/>
      </c>
      <c r="D237" s="6" t="n"/>
      <c r="E237" s="6" t="n"/>
      <c r="F237" s="6" t="n"/>
      <c r="G237" s="6" t="n"/>
      <c r="H237" s="6" t="n"/>
    </row>
    <row r="238">
      <c r="A238" s="12" t="n"/>
      <c r="B238" s="6" t="n"/>
      <c r="C238" s="8">
        <f>IF(B238="","",IFERROR(INDEX(Items!$B$5:$B$304,MATCH(B238,Items!$A$5:$A$304,0)),"UNKNOWN CODE"))</f>
        <v/>
      </c>
      <c r="D238" s="6" t="n"/>
      <c r="E238" s="6" t="n"/>
      <c r="F238" s="6" t="n"/>
      <c r="G238" s="6" t="n"/>
      <c r="H238" s="6" t="n"/>
    </row>
    <row r="239">
      <c r="A239" s="12" t="n"/>
      <c r="B239" s="6" t="n"/>
      <c r="C239" s="8">
        <f>IF(B239="","",IFERROR(INDEX(Items!$B$5:$B$304,MATCH(B239,Items!$A$5:$A$304,0)),"UNKNOWN CODE"))</f>
        <v/>
      </c>
      <c r="D239" s="6" t="n"/>
      <c r="E239" s="6" t="n"/>
      <c r="F239" s="6" t="n"/>
      <c r="G239" s="6" t="n"/>
      <c r="H239" s="6" t="n"/>
    </row>
    <row r="240">
      <c r="A240" s="12" t="n"/>
      <c r="B240" s="6" t="n"/>
      <c r="C240" s="8">
        <f>IF(B240="","",IFERROR(INDEX(Items!$B$5:$B$304,MATCH(B240,Items!$A$5:$A$304,0)),"UNKNOWN CODE"))</f>
        <v/>
      </c>
      <c r="D240" s="6" t="n"/>
      <c r="E240" s="6" t="n"/>
      <c r="F240" s="6" t="n"/>
      <c r="G240" s="6" t="n"/>
      <c r="H240" s="6" t="n"/>
    </row>
    <row r="241">
      <c r="A241" s="12" t="n"/>
      <c r="B241" s="6" t="n"/>
      <c r="C241" s="8">
        <f>IF(B241="","",IFERROR(INDEX(Items!$B$5:$B$304,MATCH(B241,Items!$A$5:$A$304,0)),"UNKNOWN CODE"))</f>
        <v/>
      </c>
      <c r="D241" s="6" t="n"/>
      <c r="E241" s="6" t="n"/>
      <c r="F241" s="6" t="n"/>
      <c r="G241" s="6" t="n"/>
      <c r="H241" s="6" t="n"/>
    </row>
    <row r="242">
      <c r="A242" s="12" t="n"/>
      <c r="B242" s="6" t="n"/>
      <c r="C242" s="8">
        <f>IF(B242="","",IFERROR(INDEX(Items!$B$5:$B$304,MATCH(B242,Items!$A$5:$A$304,0)),"UNKNOWN CODE"))</f>
        <v/>
      </c>
      <c r="D242" s="6" t="n"/>
      <c r="E242" s="6" t="n"/>
      <c r="F242" s="6" t="n"/>
      <c r="G242" s="6" t="n"/>
      <c r="H242" s="6" t="n"/>
    </row>
    <row r="243">
      <c r="A243" s="12" t="n"/>
      <c r="B243" s="6" t="n"/>
      <c r="C243" s="8">
        <f>IF(B243="","",IFERROR(INDEX(Items!$B$5:$B$304,MATCH(B243,Items!$A$5:$A$304,0)),"UNKNOWN CODE"))</f>
        <v/>
      </c>
      <c r="D243" s="6" t="n"/>
      <c r="E243" s="6" t="n"/>
      <c r="F243" s="6" t="n"/>
      <c r="G243" s="6" t="n"/>
      <c r="H243" s="6" t="n"/>
    </row>
    <row r="244">
      <c r="A244" s="12" t="n"/>
      <c r="B244" s="6" t="n"/>
      <c r="C244" s="8">
        <f>IF(B244="","",IFERROR(INDEX(Items!$B$5:$B$304,MATCH(B244,Items!$A$5:$A$304,0)),"UNKNOWN CODE"))</f>
        <v/>
      </c>
      <c r="D244" s="6" t="n"/>
      <c r="E244" s="6" t="n"/>
      <c r="F244" s="6" t="n"/>
      <c r="G244" s="6" t="n"/>
      <c r="H244" s="6" t="n"/>
    </row>
    <row r="245">
      <c r="A245" s="12" t="n"/>
      <c r="B245" s="6" t="n"/>
      <c r="C245" s="8">
        <f>IF(B245="","",IFERROR(INDEX(Items!$B$5:$B$304,MATCH(B245,Items!$A$5:$A$304,0)),"UNKNOWN CODE"))</f>
        <v/>
      </c>
      <c r="D245" s="6" t="n"/>
      <c r="E245" s="6" t="n"/>
      <c r="F245" s="6" t="n"/>
      <c r="G245" s="6" t="n"/>
      <c r="H245" s="6" t="n"/>
    </row>
    <row r="246">
      <c r="A246" s="12" t="n"/>
      <c r="B246" s="6" t="n"/>
      <c r="C246" s="8">
        <f>IF(B246="","",IFERROR(INDEX(Items!$B$5:$B$304,MATCH(B246,Items!$A$5:$A$304,0)),"UNKNOWN CODE"))</f>
        <v/>
      </c>
      <c r="D246" s="6" t="n"/>
      <c r="E246" s="6" t="n"/>
      <c r="F246" s="6" t="n"/>
      <c r="G246" s="6" t="n"/>
      <c r="H246" s="6" t="n"/>
    </row>
    <row r="247">
      <c r="A247" s="12" t="n"/>
      <c r="B247" s="6" t="n"/>
      <c r="C247" s="8">
        <f>IF(B247="","",IFERROR(INDEX(Items!$B$5:$B$304,MATCH(B247,Items!$A$5:$A$304,0)),"UNKNOWN CODE"))</f>
        <v/>
      </c>
      <c r="D247" s="6" t="n"/>
      <c r="E247" s="6" t="n"/>
      <c r="F247" s="6" t="n"/>
      <c r="G247" s="6" t="n"/>
      <c r="H247" s="6" t="n"/>
    </row>
    <row r="248">
      <c r="A248" s="12" t="n"/>
      <c r="B248" s="6" t="n"/>
      <c r="C248" s="8">
        <f>IF(B248="","",IFERROR(INDEX(Items!$B$5:$B$304,MATCH(B248,Items!$A$5:$A$304,0)),"UNKNOWN CODE"))</f>
        <v/>
      </c>
      <c r="D248" s="6" t="n"/>
      <c r="E248" s="6" t="n"/>
      <c r="F248" s="6" t="n"/>
      <c r="G248" s="6" t="n"/>
      <c r="H248" s="6" t="n"/>
    </row>
    <row r="249">
      <c r="A249" s="12" t="n"/>
      <c r="B249" s="6" t="n"/>
      <c r="C249" s="8">
        <f>IF(B249="","",IFERROR(INDEX(Items!$B$5:$B$304,MATCH(B249,Items!$A$5:$A$304,0)),"UNKNOWN CODE"))</f>
        <v/>
      </c>
      <c r="D249" s="6" t="n"/>
      <c r="E249" s="6" t="n"/>
      <c r="F249" s="6" t="n"/>
      <c r="G249" s="6" t="n"/>
      <c r="H249" s="6" t="n"/>
    </row>
    <row r="250">
      <c r="A250" s="12" t="n"/>
      <c r="B250" s="6" t="n"/>
      <c r="C250" s="8">
        <f>IF(B250="","",IFERROR(INDEX(Items!$B$5:$B$304,MATCH(B250,Items!$A$5:$A$304,0)),"UNKNOWN CODE"))</f>
        <v/>
      </c>
      <c r="D250" s="6" t="n"/>
      <c r="E250" s="6" t="n"/>
      <c r="F250" s="6" t="n"/>
      <c r="G250" s="6" t="n"/>
      <c r="H250" s="6" t="n"/>
    </row>
    <row r="251">
      <c r="A251" s="12" t="n"/>
      <c r="B251" s="6" t="n"/>
      <c r="C251" s="8">
        <f>IF(B251="","",IFERROR(INDEX(Items!$B$5:$B$304,MATCH(B251,Items!$A$5:$A$304,0)),"UNKNOWN CODE"))</f>
        <v/>
      </c>
      <c r="D251" s="6" t="n"/>
      <c r="E251" s="6" t="n"/>
      <c r="F251" s="6" t="n"/>
      <c r="G251" s="6" t="n"/>
      <c r="H251" s="6" t="n"/>
    </row>
    <row r="252">
      <c r="A252" s="12" t="n"/>
      <c r="B252" s="6" t="n"/>
      <c r="C252" s="8">
        <f>IF(B252="","",IFERROR(INDEX(Items!$B$5:$B$304,MATCH(B252,Items!$A$5:$A$304,0)),"UNKNOWN CODE"))</f>
        <v/>
      </c>
      <c r="D252" s="6" t="n"/>
      <c r="E252" s="6" t="n"/>
      <c r="F252" s="6" t="n"/>
      <c r="G252" s="6" t="n"/>
      <c r="H252" s="6" t="n"/>
    </row>
    <row r="253">
      <c r="A253" s="12" t="n"/>
      <c r="B253" s="6" t="n"/>
      <c r="C253" s="8">
        <f>IF(B253="","",IFERROR(INDEX(Items!$B$5:$B$304,MATCH(B253,Items!$A$5:$A$304,0)),"UNKNOWN CODE"))</f>
        <v/>
      </c>
      <c r="D253" s="6" t="n"/>
      <c r="E253" s="6" t="n"/>
      <c r="F253" s="6" t="n"/>
      <c r="G253" s="6" t="n"/>
      <c r="H253" s="6" t="n"/>
    </row>
    <row r="254">
      <c r="A254" s="12" t="n"/>
      <c r="B254" s="6" t="n"/>
      <c r="C254" s="8">
        <f>IF(B254="","",IFERROR(INDEX(Items!$B$5:$B$304,MATCH(B254,Items!$A$5:$A$304,0)),"UNKNOWN CODE"))</f>
        <v/>
      </c>
      <c r="D254" s="6" t="n"/>
      <c r="E254" s="6" t="n"/>
      <c r="F254" s="6" t="n"/>
      <c r="G254" s="6" t="n"/>
      <c r="H254" s="6" t="n"/>
    </row>
    <row r="255">
      <c r="A255" s="12" t="n"/>
      <c r="B255" s="6" t="n"/>
      <c r="C255" s="8">
        <f>IF(B255="","",IFERROR(INDEX(Items!$B$5:$B$304,MATCH(B255,Items!$A$5:$A$304,0)),"UNKNOWN CODE"))</f>
        <v/>
      </c>
      <c r="D255" s="6" t="n"/>
      <c r="E255" s="6" t="n"/>
      <c r="F255" s="6" t="n"/>
      <c r="G255" s="6" t="n"/>
      <c r="H255" s="6" t="n"/>
    </row>
    <row r="256">
      <c r="A256" s="12" t="n"/>
      <c r="B256" s="6" t="n"/>
      <c r="C256" s="8">
        <f>IF(B256="","",IFERROR(INDEX(Items!$B$5:$B$304,MATCH(B256,Items!$A$5:$A$304,0)),"UNKNOWN CODE"))</f>
        <v/>
      </c>
      <c r="D256" s="6" t="n"/>
      <c r="E256" s="6" t="n"/>
      <c r="F256" s="6" t="n"/>
      <c r="G256" s="6" t="n"/>
      <c r="H256" s="6" t="n"/>
    </row>
    <row r="257">
      <c r="A257" s="12" t="n"/>
      <c r="B257" s="6" t="n"/>
      <c r="C257" s="8">
        <f>IF(B257="","",IFERROR(INDEX(Items!$B$5:$B$304,MATCH(B257,Items!$A$5:$A$304,0)),"UNKNOWN CODE"))</f>
        <v/>
      </c>
      <c r="D257" s="6" t="n"/>
      <c r="E257" s="6" t="n"/>
      <c r="F257" s="6" t="n"/>
      <c r="G257" s="6" t="n"/>
      <c r="H257" s="6" t="n"/>
    </row>
    <row r="258">
      <c r="A258" s="12" t="n"/>
      <c r="B258" s="6" t="n"/>
      <c r="C258" s="8">
        <f>IF(B258="","",IFERROR(INDEX(Items!$B$5:$B$304,MATCH(B258,Items!$A$5:$A$304,0)),"UNKNOWN CODE"))</f>
        <v/>
      </c>
      <c r="D258" s="6" t="n"/>
      <c r="E258" s="6" t="n"/>
      <c r="F258" s="6" t="n"/>
      <c r="G258" s="6" t="n"/>
      <c r="H258" s="6" t="n"/>
    </row>
    <row r="259">
      <c r="A259" s="12" t="n"/>
      <c r="B259" s="6" t="n"/>
      <c r="C259" s="8">
        <f>IF(B259="","",IFERROR(INDEX(Items!$B$5:$B$304,MATCH(B259,Items!$A$5:$A$304,0)),"UNKNOWN CODE"))</f>
        <v/>
      </c>
      <c r="D259" s="6" t="n"/>
      <c r="E259" s="6" t="n"/>
      <c r="F259" s="6" t="n"/>
      <c r="G259" s="6" t="n"/>
      <c r="H259" s="6" t="n"/>
    </row>
    <row r="260">
      <c r="A260" s="12" t="n"/>
      <c r="B260" s="6" t="n"/>
      <c r="C260" s="8">
        <f>IF(B260="","",IFERROR(INDEX(Items!$B$5:$B$304,MATCH(B260,Items!$A$5:$A$304,0)),"UNKNOWN CODE"))</f>
        <v/>
      </c>
      <c r="D260" s="6" t="n"/>
      <c r="E260" s="6" t="n"/>
      <c r="F260" s="6" t="n"/>
      <c r="G260" s="6" t="n"/>
      <c r="H260" s="6" t="n"/>
    </row>
    <row r="261">
      <c r="A261" s="12" t="n"/>
      <c r="B261" s="6" t="n"/>
      <c r="C261" s="8">
        <f>IF(B261="","",IFERROR(INDEX(Items!$B$5:$B$304,MATCH(B261,Items!$A$5:$A$304,0)),"UNKNOWN CODE"))</f>
        <v/>
      </c>
      <c r="D261" s="6" t="n"/>
      <c r="E261" s="6" t="n"/>
      <c r="F261" s="6" t="n"/>
      <c r="G261" s="6" t="n"/>
      <c r="H261" s="6" t="n"/>
    </row>
    <row r="262">
      <c r="A262" s="12" t="n"/>
      <c r="B262" s="6" t="n"/>
      <c r="C262" s="8">
        <f>IF(B262="","",IFERROR(INDEX(Items!$B$5:$B$304,MATCH(B262,Items!$A$5:$A$304,0)),"UNKNOWN CODE"))</f>
        <v/>
      </c>
      <c r="D262" s="6" t="n"/>
      <c r="E262" s="6" t="n"/>
      <c r="F262" s="6" t="n"/>
      <c r="G262" s="6" t="n"/>
      <c r="H262" s="6" t="n"/>
    </row>
    <row r="263">
      <c r="A263" s="12" t="n"/>
      <c r="B263" s="6" t="n"/>
      <c r="C263" s="8">
        <f>IF(B263="","",IFERROR(INDEX(Items!$B$5:$B$304,MATCH(B263,Items!$A$5:$A$304,0)),"UNKNOWN CODE"))</f>
        <v/>
      </c>
      <c r="D263" s="6" t="n"/>
      <c r="E263" s="6" t="n"/>
      <c r="F263" s="6" t="n"/>
      <c r="G263" s="6" t="n"/>
      <c r="H263" s="6" t="n"/>
    </row>
    <row r="264">
      <c r="A264" s="12" t="n"/>
      <c r="B264" s="6" t="n"/>
      <c r="C264" s="8">
        <f>IF(B264="","",IFERROR(INDEX(Items!$B$5:$B$304,MATCH(B264,Items!$A$5:$A$304,0)),"UNKNOWN CODE"))</f>
        <v/>
      </c>
      <c r="D264" s="6" t="n"/>
      <c r="E264" s="6" t="n"/>
      <c r="F264" s="6" t="n"/>
      <c r="G264" s="6" t="n"/>
      <c r="H264" s="6" t="n"/>
    </row>
    <row r="265">
      <c r="A265" s="12" t="n"/>
      <c r="B265" s="6" t="n"/>
      <c r="C265" s="8">
        <f>IF(B265="","",IFERROR(INDEX(Items!$B$5:$B$304,MATCH(B265,Items!$A$5:$A$304,0)),"UNKNOWN CODE"))</f>
        <v/>
      </c>
      <c r="D265" s="6" t="n"/>
      <c r="E265" s="6" t="n"/>
      <c r="F265" s="6" t="n"/>
      <c r="G265" s="6" t="n"/>
      <c r="H265" s="6" t="n"/>
    </row>
    <row r="266">
      <c r="A266" s="12" t="n"/>
      <c r="B266" s="6" t="n"/>
      <c r="C266" s="8">
        <f>IF(B266="","",IFERROR(INDEX(Items!$B$5:$B$304,MATCH(B266,Items!$A$5:$A$304,0)),"UNKNOWN CODE"))</f>
        <v/>
      </c>
      <c r="D266" s="6" t="n"/>
      <c r="E266" s="6" t="n"/>
      <c r="F266" s="6" t="n"/>
      <c r="G266" s="6" t="n"/>
      <c r="H266" s="6" t="n"/>
    </row>
    <row r="267">
      <c r="A267" s="12" t="n"/>
      <c r="B267" s="6" t="n"/>
      <c r="C267" s="8">
        <f>IF(B267="","",IFERROR(INDEX(Items!$B$5:$B$304,MATCH(B267,Items!$A$5:$A$304,0)),"UNKNOWN CODE"))</f>
        <v/>
      </c>
      <c r="D267" s="6" t="n"/>
      <c r="E267" s="6" t="n"/>
      <c r="F267" s="6" t="n"/>
      <c r="G267" s="6" t="n"/>
      <c r="H267" s="6" t="n"/>
    </row>
    <row r="268">
      <c r="A268" s="12" t="n"/>
      <c r="B268" s="6" t="n"/>
      <c r="C268" s="8">
        <f>IF(B268="","",IFERROR(INDEX(Items!$B$5:$B$304,MATCH(B268,Items!$A$5:$A$304,0)),"UNKNOWN CODE"))</f>
        <v/>
      </c>
      <c r="D268" s="6" t="n"/>
      <c r="E268" s="6" t="n"/>
      <c r="F268" s="6" t="n"/>
      <c r="G268" s="6" t="n"/>
      <c r="H268" s="6" t="n"/>
    </row>
    <row r="269">
      <c r="A269" s="12" t="n"/>
      <c r="B269" s="6" t="n"/>
      <c r="C269" s="8">
        <f>IF(B269="","",IFERROR(INDEX(Items!$B$5:$B$304,MATCH(B269,Items!$A$5:$A$304,0)),"UNKNOWN CODE"))</f>
        <v/>
      </c>
      <c r="D269" s="6" t="n"/>
      <c r="E269" s="6" t="n"/>
      <c r="F269" s="6" t="n"/>
      <c r="G269" s="6" t="n"/>
      <c r="H269" s="6" t="n"/>
    </row>
    <row r="270">
      <c r="A270" s="12" t="n"/>
      <c r="B270" s="6" t="n"/>
      <c r="C270" s="8">
        <f>IF(B270="","",IFERROR(INDEX(Items!$B$5:$B$304,MATCH(B270,Items!$A$5:$A$304,0)),"UNKNOWN CODE"))</f>
        <v/>
      </c>
      <c r="D270" s="6" t="n"/>
      <c r="E270" s="6" t="n"/>
      <c r="F270" s="6" t="n"/>
      <c r="G270" s="6" t="n"/>
      <c r="H270" s="6" t="n"/>
    </row>
    <row r="271">
      <c r="A271" s="12" t="n"/>
      <c r="B271" s="6" t="n"/>
      <c r="C271" s="8">
        <f>IF(B271="","",IFERROR(INDEX(Items!$B$5:$B$304,MATCH(B271,Items!$A$5:$A$304,0)),"UNKNOWN CODE"))</f>
        <v/>
      </c>
      <c r="D271" s="6" t="n"/>
      <c r="E271" s="6" t="n"/>
      <c r="F271" s="6" t="n"/>
      <c r="G271" s="6" t="n"/>
      <c r="H271" s="6" t="n"/>
    </row>
    <row r="272">
      <c r="A272" s="12" t="n"/>
      <c r="B272" s="6" t="n"/>
      <c r="C272" s="8">
        <f>IF(B272="","",IFERROR(INDEX(Items!$B$5:$B$304,MATCH(B272,Items!$A$5:$A$304,0)),"UNKNOWN CODE"))</f>
        <v/>
      </c>
      <c r="D272" s="6" t="n"/>
      <c r="E272" s="6" t="n"/>
      <c r="F272" s="6" t="n"/>
      <c r="G272" s="6" t="n"/>
      <c r="H272" s="6" t="n"/>
    </row>
    <row r="273">
      <c r="A273" s="12" t="n"/>
      <c r="B273" s="6" t="n"/>
      <c r="C273" s="8">
        <f>IF(B273="","",IFERROR(INDEX(Items!$B$5:$B$304,MATCH(B273,Items!$A$5:$A$304,0)),"UNKNOWN CODE"))</f>
        <v/>
      </c>
      <c r="D273" s="6" t="n"/>
      <c r="E273" s="6" t="n"/>
      <c r="F273" s="6" t="n"/>
      <c r="G273" s="6" t="n"/>
      <c r="H273" s="6" t="n"/>
    </row>
    <row r="274">
      <c r="A274" s="12" t="n"/>
      <c r="B274" s="6" t="n"/>
      <c r="C274" s="8">
        <f>IF(B274="","",IFERROR(INDEX(Items!$B$5:$B$304,MATCH(B274,Items!$A$5:$A$304,0)),"UNKNOWN CODE"))</f>
        <v/>
      </c>
      <c r="D274" s="6" t="n"/>
      <c r="E274" s="6" t="n"/>
      <c r="F274" s="6" t="n"/>
      <c r="G274" s="6" t="n"/>
      <c r="H274" s="6" t="n"/>
    </row>
    <row r="275">
      <c r="A275" s="12" t="n"/>
      <c r="B275" s="6" t="n"/>
      <c r="C275" s="8">
        <f>IF(B275="","",IFERROR(INDEX(Items!$B$5:$B$304,MATCH(B275,Items!$A$5:$A$304,0)),"UNKNOWN CODE"))</f>
        <v/>
      </c>
      <c r="D275" s="6" t="n"/>
      <c r="E275" s="6" t="n"/>
      <c r="F275" s="6" t="n"/>
      <c r="G275" s="6" t="n"/>
      <c r="H275" s="6" t="n"/>
    </row>
    <row r="276">
      <c r="A276" s="12" t="n"/>
      <c r="B276" s="6" t="n"/>
      <c r="C276" s="8">
        <f>IF(B276="","",IFERROR(INDEX(Items!$B$5:$B$304,MATCH(B276,Items!$A$5:$A$304,0)),"UNKNOWN CODE"))</f>
        <v/>
      </c>
      <c r="D276" s="6" t="n"/>
      <c r="E276" s="6" t="n"/>
      <c r="F276" s="6" t="n"/>
      <c r="G276" s="6" t="n"/>
      <c r="H276" s="6" t="n"/>
    </row>
    <row r="277">
      <c r="A277" s="12" t="n"/>
      <c r="B277" s="6" t="n"/>
      <c r="C277" s="8">
        <f>IF(B277="","",IFERROR(INDEX(Items!$B$5:$B$304,MATCH(B277,Items!$A$5:$A$304,0)),"UNKNOWN CODE"))</f>
        <v/>
      </c>
      <c r="D277" s="6" t="n"/>
      <c r="E277" s="6" t="n"/>
      <c r="F277" s="6" t="n"/>
      <c r="G277" s="6" t="n"/>
      <c r="H277" s="6" t="n"/>
    </row>
    <row r="278">
      <c r="A278" s="12" t="n"/>
      <c r="B278" s="6" t="n"/>
      <c r="C278" s="8">
        <f>IF(B278="","",IFERROR(INDEX(Items!$B$5:$B$304,MATCH(B278,Items!$A$5:$A$304,0)),"UNKNOWN CODE"))</f>
        <v/>
      </c>
      <c r="D278" s="6" t="n"/>
      <c r="E278" s="6" t="n"/>
      <c r="F278" s="6" t="n"/>
      <c r="G278" s="6" t="n"/>
      <c r="H278" s="6" t="n"/>
    </row>
    <row r="279">
      <c r="A279" s="12" t="n"/>
      <c r="B279" s="6" t="n"/>
      <c r="C279" s="8">
        <f>IF(B279="","",IFERROR(INDEX(Items!$B$5:$B$304,MATCH(B279,Items!$A$5:$A$304,0)),"UNKNOWN CODE"))</f>
        <v/>
      </c>
      <c r="D279" s="6" t="n"/>
      <c r="E279" s="6" t="n"/>
      <c r="F279" s="6" t="n"/>
      <c r="G279" s="6" t="n"/>
      <c r="H279" s="6" t="n"/>
    </row>
    <row r="280">
      <c r="A280" s="12" t="n"/>
      <c r="B280" s="6" t="n"/>
      <c r="C280" s="8">
        <f>IF(B280="","",IFERROR(INDEX(Items!$B$5:$B$304,MATCH(B280,Items!$A$5:$A$304,0)),"UNKNOWN CODE"))</f>
        <v/>
      </c>
      <c r="D280" s="6" t="n"/>
      <c r="E280" s="6" t="n"/>
      <c r="F280" s="6" t="n"/>
      <c r="G280" s="6" t="n"/>
      <c r="H280" s="6" t="n"/>
    </row>
    <row r="281">
      <c r="A281" s="12" t="n"/>
      <c r="B281" s="6" t="n"/>
      <c r="C281" s="8">
        <f>IF(B281="","",IFERROR(INDEX(Items!$B$5:$B$304,MATCH(B281,Items!$A$5:$A$304,0)),"UNKNOWN CODE"))</f>
        <v/>
      </c>
      <c r="D281" s="6" t="n"/>
      <c r="E281" s="6" t="n"/>
      <c r="F281" s="6" t="n"/>
      <c r="G281" s="6" t="n"/>
      <c r="H281" s="6" t="n"/>
    </row>
    <row r="282">
      <c r="A282" s="12" t="n"/>
      <c r="B282" s="6" t="n"/>
      <c r="C282" s="8">
        <f>IF(B282="","",IFERROR(INDEX(Items!$B$5:$B$304,MATCH(B282,Items!$A$5:$A$304,0)),"UNKNOWN CODE"))</f>
        <v/>
      </c>
      <c r="D282" s="6" t="n"/>
      <c r="E282" s="6" t="n"/>
      <c r="F282" s="6" t="n"/>
      <c r="G282" s="6" t="n"/>
      <c r="H282" s="6" t="n"/>
    </row>
    <row r="283">
      <c r="A283" s="12" t="n"/>
      <c r="B283" s="6" t="n"/>
      <c r="C283" s="8">
        <f>IF(B283="","",IFERROR(INDEX(Items!$B$5:$B$304,MATCH(B283,Items!$A$5:$A$304,0)),"UNKNOWN CODE"))</f>
        <v/>
      </c>
      <c r="D283" s="6" t="n"/>
      <c r="E283" s="6" t="n"/>
      <c r="F283" s="6" t="n"/>
      <c r="G283" s="6" t="n"/>
      <c r="H283" s="6" t="n"/>
    </row>
    <row r="284">
      <c r="A284" s="12" t="n"/>
      <c r="B284" s="6" t="n"/>
      <c r="C284" s="8">
        <f>IF(B284="","",IFERROR(INDEX(Items!$B$5:$B$304,MATCH(B284,Items!$A$5:$A$304,0)),"UNKNOWN CODE"))</f>
        <v/>
      </c>
      <c r="D284" s="6" t="n"/>
      <c r="E284" s="6" t="n"/>
      <c r="F284" s="6" t="n"/>
      <c r="G284" s="6" t="n"/>
      <c r="H284" s="6" t="n"/>
    </row>
    <row r="285">
      <c r="A285" s="12" t="n"/>
      <c r="B285" s="6" t="n"/>
      <c r="C285" s="8">
        <f>IF(B285="","",IFERROR(INDEX(Items!$B$5:$B$304,MATCH(B285,Items!$A$5:$A$304,0)),"UNKNOWN CODE"))</f>
        <v/>
      </c>
      <c r="D285" s="6" t="n"/>
      <c r="E285" s="6" t="n"/>
      <c r="F285" s="6" t="n"/>
      <c r="G285" s="6" t="n"/>
      <c r="H285" s="6" t="n"/>
    </row>
    <row r="286">
      <c r="A286" s="12" t="n"/>
      <c r="B286" s="6" t="n"/>
      <c r="C286" s="8">
        <f>IF(B286="","",IFERROR(INDEX(Items!$B$5:$B$304,MATCH(B286,Items!$A$5:$A$304,0)),"UNKNOWN CODE"))</f>
        <v/>
      </c>
      <c r="D286" s="6" t="n"/>
      <c r="E286" s="6" t="n"/>
      <c r="F286" s="6" t="n"/>
      <c r="G286" s="6" t="n"/>
      <c r="H286" s="6" t="n"/>
    </row>
    <row r="287">
      <c r="A287" s="12" t="n"/>
      <c r="B287" s="6" t="n"/>
      <c r="C287" s="8">
        <f>IF(B287="","",IFERROR(INDEX(Items!$B$5:$B$304,MATCH(B287,Items!$A$5:$A$304,0)),"UNKNOWN CODE"))</f>
        <v/>
      </c>
      <c r="D287" s="6" t="n"/>
      <c r="E287" s="6" t="n"/>
      <c r="F287" s="6" t="n"/>
      <c r="G287" s="6" t="n"/>
      <c r="H287" s="6" t="n"/>
    </row>
    <row r="288">
      <c r="A288" s="12" t="n"/>
      <c r="B288" s="6" t="n"/>
      <c r="C288" s="8">
        <f>IF(B288="","",IFERROR(INDEX(Items!$B$5:$B$304,MATCH(B288,Items!$A$5:$A$304,0)),"UNKNOWN CODE"))</f>
        <v/>
      </c>
      <c r="D288" s="6" t="n"/>
      <c r="E288" s="6" t="n"/>
      <c r="F288" s="6" t="n"/>
      <c r="G288" s="6" t="n"/>
      <c r="H288" s="6" t="n"/>
    </row>
    <row r="289">
      <c r="A289" s="12" t="n"/>
      <c r="B289" s="6" t="n"/>
      <c r="C289" s="8">
        <f>IF(B289="","",IFERROR(INDEX(Items!$B$5:$B$304,MATCH(B289,Items!$A$5:$A$304,0)),"UNKNOWN CODE"))</f>
        <v/>
      </c>
      <c r="D289" s="6" t="n"/>
      <c r="E289" s="6" t="n"/>
      <c r="F289" s="6" t="n"/>
      <c r="G289" s="6" t="n"/>
      <c r="H289" s="6" t="n"/>
    </row>
    <row r="290">
      <c r="A290" s="12" t="n"/>
      <c r="B290" s="6" t="n"/>
      <c r="C290" s="8">
        <f>IF(B290="","",IFERROR(INDEX(Items!$B$5:$B$304,MATCH(B290,Items!$A$5:$A$304,0)),"UNKNOWN CODE"))</f>
        <v/>
      </c>
      <c r="D290" s="6" t="n"/>
      <c r="E290" s="6" t="n"/>
      <c r="F290" s="6" t="n"/>
      <c r="G290" s="6" t="n"/>
      <c r="H290" s="6" t="n"/>
    </row>
    <row r="291">
      <c r="A291" s="12" t="n"/>
      <c r="B291" s="6" t="n"/>
      <c r="C291" s="8">
        <f>IF(B291="","",IFERROR(INDEX(Items!$B$5:$B$304,MATCH(B291,Items!$A$5:$A$304,0)),"UNKNOWN CODE"))</f>
        <v/>
      </c>
      <c r="D291" s="6" t="n"/>
      <c r="E291" s="6" t="n"/>
      <c r="F291" s="6" t="n"/>
      <c r="G291" s="6" t="n"/>
      <c r="H291" s="6" t="n"/>
    </row>
    <row r="292">
      <c r="A292" s="12" t="n"/>
      <c r="B292" s="6" t="n"/>
      <c r="C292" s="8">
        <f>IF(B292="","",IFERROR(INDEX(Items!$B$5:$B$304,MATCH(B292,Items!$A$5:$A$304,0)),"UNKNOWN CODE"))</f>
        <v/>
      </c>
      <c r="D292" s="6" t="n"/>
      <c r="E292" s="6" t="n"/>
      <c r="F292" s="6" t="n"/>
      <c r="G292" s="6" t="n"/>
      <c r="H292" s="6" t="n"/>
    </row>
    <row r="293">
      <c r="A293" s="12" t="n"/>
      <c r="B293" s="6" t="n"/>
      <c r="C293" s="8">
        <f>IF(B293="","",IFERROR(INDEX(Items!$B$5:$B$304,MATCH(B293,Items!$A$5:$A$304,0)),"UNKNOWN CODE"))</f>
        <v/>
      </c>
      <c r="D293" s="6" t="n"/>
      <c r="E293" s="6" t="n"/>
      <c r="F293" s="6" t="n"/>
      <c r="G293" s="6" t="n"/>
      <c r="H293" s="6" t="n"/>
    </row>
    <row r="294">
      <c r="A294" s="12" t="n"/>
      <c r="B294" s="6" t="n"/>
      <c r="C294" s="8">
        <f>IF(B294="","",IFERROR(INDEX(Items!$B$5:$B$304,MATCH(B294,Items!$A$5:$A$304,0)),"UNKNOWN CODE"))</f>
        <v/>
      </c>
      <c r="D294" s="6" t="n"/>
      <c r="E294" s="6" t="n"/>
      <c r="F294" s="6" t="n"/>
      <c r="G294" s="6" t="n"/>
      <c r="H294" s="6" t="n"/>
    </row>
    <row r="295">
      <c r="A295" s="12" t="n"/>
      <c r="B295" s="6" t="n"/>
      <c r="C295" s="8">
        <f>IF(B295="","",IFERROR(INDEX(Items!$B$5:$B$304,MATCH(B295,Items!$A$5:$A$304,0)),"UNKNOWN CODE"))</f>
        <v/>
      </c>
      <c r="D295" s="6" t="n"/>
      <c r="E295" s="6" t="n"/>
      <c r="F295" s="6" t="n"/>
      <c r="G295" s="6" t="n"/>
      <c r="H295" s="6" t="n"/>
    </row>
    <row r="296">
      <c r="A296" s="12" t="n"/>
      <c r="B296" s="6" t="n"/>
      <c r="C296" s="8">
        <f>IF(B296="","",IFERROR(INDEX(Items!$B$5:$B$304,MATCH(B296,Items!$A$5:$A$304,0)),"UNKNOWN CODE"))</f>
        <v/>
      </c>
      <c r="D296" s="6" t="n"/>
      <c r="E296" s="6" t="n"/>
      <c r="F296" s="6" t="n"/>
      <c r="G296" s="6" t="n"/>
      <c r="H296" s="6" t="n"/>
    </row>
    <row r="297">
      <c r="A297" s="12" t="n"/>
      <c r="B297" s="6" t="n"/>
      <c r="C297" s="8">
        <f>IF(B297="","",IFERROR(INDEX(Items!$B$5:$B$304,MATCH(B297,Items!$A$5:$A$304,0)),"UNKNOWN CODE"))</f>
        <v/>
      </c>
      <c r="D297" s="6" t="n"/>
      <c r="E297" s="6" t="n"/>
      <c r="F297" s="6" t="n"/>
      <c r="G297" s="6" t="n"/>
      <c r="H297" s="6" t="n"/>
    </row>
    <row r="298">
      <c r="A298" s="12" t="n"/>
      <c r="B298" s="6" t="n"/>
      <c r="C298" s="8">
        <f>IF(B298="","",IFERROR(INDEX(Items!$B$5:$B$304,MATCH(B298,Items!$A$5:$A$304,0)),"UNKNOWN CODE"))</f>
        <v/>
      </c>
      <c r="D298" s="6" t="n"/>
      <c r="E298" s="6" t="n"/>
      <c r="F298" s="6" t="n"/>
      <c r="G298" s="6" t="n"/>
      <c r="H298" s="6" t="n"/>
    </row>
    <row r="299">
      <c r="A299" s="12" t="n"/>
      <c r="B299" s="6" t="n"/>
      <c r="C299" s="8">
        <f>IF(B299="","",IFERROR(INDEX(Items!$B$5:$B$304,MATCH(B299,Items!$A$5:$A$304,0)),"UNKNOWN CODE"))</f>
        <v/>
      </c>
      <c r="D299" s="6" t="n"/>
      <c r="E299" s="6" t="n"/>
      <c r="F299" s="6" t="n"/>
      <c r="G299" s="6" t="n"/>
      <c r="H299" s="6" t="n"/>
    </row>
    <row r="300">
      <c r="A300" s="12" t="n"/>
      <c r="B300" s="6" t="n"/>
      <c r="C300" s="8">
        <f>IF(B300="","",IFERROR(INDEX(Items!$B$5:$B$304,MATCH(B300,Items!$A$5:$A$304,0)),"UNKNOWN CODE"))</f>
        <v/>
      </c>
      <c r="D300" s="6" t="n"/>
      <c r="E300" s="6" t="n"/>
      <c r="F300" s="6" t="n"/>
      <c r="G300" s="6" t="n"/>
      <c r="H300" s="6" t="n"/>
    </row>
    <row r="301">
      <c r="A301" s="12" t="n"/>
      <c r="B301" s="6" t="n"/>
      <c r="C301" s="8">
        <f>IF(B301="","",IFERROR(INDEX(Items!$B$5:$B$304,MATCH(B301,Items!$A$5:$A$304,0)),"UNKNOWN CODE"))</f>
        <v/>
      </c>
      <c r="D301" s="6" t="n"/>
      <c r="E301" s="6" t="n"/>
      <c r="F301" s="6" t="n"/>
      <c r="G301" s="6" t="n"/>
      <c r="H301" s="6" t="n"/>
    </row>
    <row r="302">
      <c r="A302" s="12" t="n"/>
      <c r="B302" s="6" t="n"/>
      <c r="C302" s="8">
        <f>IF(B302="","",IFERROR(INDEX(Items!$B$5:$B$304,MATCH(B302,Items!$A$5:$A$304,0)),"UNKNOWN CODE"))</f>
        <v/>
      </c>
      <c r="D302" s="6" t="n"/>
      <c r="E302" s="6" t="n"/>
      <c r="F302" s="6" t="n"/>
      <c r="G302" s="6" t="n"/>
      <c r="H302" s="6" t="n"/>
    </row>
    <row r="303">
      <c r="A303" s="12" t="n"/>
      <c r="B303" s="6" t="n"/>
      <c r="C303" s="8">
        <f>IF(B303="","",IFERROR(INDEX(Items!$B$5:$B$304,MATCH(B303,Items!$A$5:$A$304,0)),"UNKNOWN CODE"))</f>
        <v/>
      </c>
      <c r="D303" s="6" t="n"/>
      <c r="E303" s="6" t="n"/>
      <c r="F303" s="6" t="n"/>
      <c r="G303" s="6" t="n"/>
      <c r="H303" s="6" t="n"/>
    </row>
    <row r="304">
      <c r="A304" s="12" t="n"/>
      <c r="B304" s="6" t="n"/>
      <c r="C304" s="8">
        <f>IF(B304="","",IFERROR(INDEX(Items!$B$5:$B$304,MATCH(B304,Items!$A$5:$A$304,0)),"UNKNOWN CODE"))</f>
        <v/>
      </c>
      <c r="D304" s="6" t="n"/>
      <c r="E304" s="6" t="n"/>
      <c r="F304" s="6" t="n"/>
      <c r="G304" s="6" t="n"/>
      <c r="H304" s="6" t="n"/>
    </row>
    <row r="305">
      <c r="A305" s="12" t="n"/>
      <c r="B305" s="6" t="n"/>
      <c r="C305" s="8">
        <f>IF(B305="","",IFERROR(INDEX(Items!$B$5:$B$304,MATCH(B305,Items!$A$5:$A$304,0)),"UNKNOWN CODE"))</f>
        <v/>
      </c>
      <c r="D305" s="6" t="n"/>
      <c r="E305" s="6" t="n"/>
      <c r="F305" s="6" t="n"/>
      <c r="G305" s="6" t="n"/>
      <c r="H305" s="6" t="n"/>
    </row>
    <row r="306">
      <c r="A306" s="12" t="n"/>
      <c r="B306" s="6" t="n"/>
      <c r="C306" s="8">
        <f>IF(B306="","",IFERROR(INDEX(Items!$B$5:$B$304,MATCH(B306,Items!$A$5:$A$304,0)),"UNKNOWN CODE"))</f>
        <v/>
      </c>
      <c r="D306" s="6" t="n"/>
      <c r="E306" s="6" t="n"/>
      <c r="F306" s="6" t="n"/>
      <c r="G306" s="6" t="n"/>
      <c r="H306" s="6" t="n"/>
    </row>
    <row r="307">
      <c r="A307" s="12" t="n"/>
      <c r="B307" s="6" t="n"/>
      <c r="C307" s="8">
        <f>IF(B307="","",IFERROR(INDEX(Items!$B$5:$B$304,MATCH(B307,Items!$A$5:$A$304,0)),"UNKNOWN CODE"))</f>
        <v/>
      </c>
      <c r="D307" s="6" t="n"/>
      <c r="E307" s="6" t="n"/>
      <c r="F307" s="6" t="n"/>
      <c r="G307" s="6" t="n"/>
      <c r="H307" s="6" t="n"/>
    </row>
    <row r="308">
      <c r="A308" s="12" t="n"/>
      <c r="B308" s="6" t="n"/>
      <c r="C308" s="8">
        <f>IF(B308="","",IFERROR(INDEX(Items!$B$5:$B$304,MATCH(B308,Items!$A$5:$A$304,0)),"UNKNOWN CODE"))</f>
        <v/>
      </c>
      <c r="D308" s="6" t="n"/>
      <c r="E308" s="6" t="n"/>
      <c r="F308" s="6" t="n"/>
      <c r="G308" s="6" t="n"/>
      <c r="H308" s="6" t="n"/>
    </row>
    <row r="309">
      <c r="A309" s="12" t="n"/>
      <c r="B309" s="6" t="n"/>
      <c r="C309" s="8">
        <f>IF(B309="","",IFERROR(INDEX(Items!$B$5:$B$304,MATCH(B309,Items!$A$5:$A$304,0)),"UNKNOWN CODE"))</f>
        <v/>
      </c>
      <c r="D309" s="6" t="n"/>
      <c r="E309" s="6" t="n"/>
      <c r="F309" s="6" t="n"/>
      <c r="G309" s="6" t="n"/>
      <c r="H309" s="6" t="n"/>
    </row>
    <row r="310">
      <c r="A310" s="12" t="n"/>
      <c r="B310" s="6" t="n"/>
      <c r="C310" s="8">
        <f>IF(B310="","",IFERROR(INDEX(Items!$B$5:$B$304,MATCH(B310,Items!$A$5:$A$304,0)),"UNKNOWN CODE"))</f>
        <v/>
      </c>
      <c r="D310" s="6" t="n"/>
      <c r="E310" s="6" t="n"/>
      <c r="F310" s="6" t="n"/>
      <c r="G310" s="6" t="n"/>
      <c r="H310" s="6" t="n"/>
    </row>
    <row r="311">
      <c r="A311" s="12" t="n"/>
      <c r="B311" s="6" t="n"/>
      <c r="C311" s="8">
        <f>IF(B311="","",IFERROR(INDEX(Items!$B$5:$B$304,MATCH(B311,Items!$A$5:$A$304,0)),"UNKNOWN CODE"))</f>
        <v/>
      </c>
      <c r="D311" s="6" t="n"/>
      <c r="E311" s="6" t="n"/>
      <c r="F311" s="6" t="n"/>
      <c r="G311" s="6" t="n"/>
      <c r="H311" s="6" t="n"/>
    </row>
    <row r="312">
      <c r="A312" s="12" t="n"/>
      <c r="B312" s="6" t="n"/>
      <c r="C312" s="8">
        <f>IF(B312="","",IFERROR(INDEX(Items!$B$5:$B$304,MATCH(B312,Items!$A$5:$A$304,0)),"UNKNOWN CODE"))</f>
        <v/>
      </c>
      <c r="D312" s="6" t="n"/>
      <c r="E312" s="6" t="n"/>
      <c r="F312" s="6" t="n"/>
      <c r="G312" s="6" t="n"/>
      <c r="H312" s="6" t="n"/>
    </row>
    <row r="313">
      <c r="A313" s="12" t="n"/>
      <c r="B313" s="6" t="n"/>
      <c r="C313" s="8">
        <f>IF(B313="","",IFERROR(INDEX(Items!$B$5:$B$304,MATCH(B313,Items!$A$5:$A$304,0)),"UNKNOWN CODE"))</f>
        <v/>
      </c>
      <c r="D313" s="6" t="n"/>
      <c r="E313" s="6" t="n"/>
      <c r="F313" s="6" t="n"/>
      <c r="G313" s="6" t="n"/>
      <c r="H313" s="6" t="n"/>
    </row>
    <row r="314">
      <c r="A314" s="12" t="n"/>
      <c r="B314" s="6" t="n"/>
      <c r="C314" s="8">
        <f>IF(B314="","",IFERROR(INDEX(Items!$B$5:$B$304,MATCH(B314,Items!$A$5:$A$304,0)),"UNKNOWN CODE"))</f>
        <v/>
      </c>
      <c r="D314" s="6" t="n"/>
      <c r="E314" s="6" t="n"/>
      <c r="F314" s="6" t="n"/>
      <c r="G314" s="6" t="n"/>
      <c r="H314" s="6" t="n"/>
    </row>
    <row r="315">
      <c r="A315" s="12" t="n"/>
      <c r="B315" s="6" t="n"/>
      <c r="C315" s="8">
        <f>IF(B315="","",IFERROR(INDEX(Items!$B$5:$B$304,MATCH(B315,Items!$A$5:$A$304,0)),"UNKNOWN CODE"))</f>
        <v/>
      </c>
      <c r="D315" s="6" t="n"/>
      <c r="E315" s="6" t="n"/>
      <c r="F315" s="6" t="n"/>
      <c r="G315" s="6" t="n"/>
      <c r="H315" s="6" t="n"/>
    </row>
    <row r="316">
      <c r="A316" s="12" t="n"/>
      <c r="B316" s="6" t="n"/>
      <c r="C316" s="8">
        <f>IF(B316="","",IFERROR(INDEX(Items!$B$5:$B$304,MATCH(B316,Items!$A$5:$A$304,0)),"UNKNOWN CODE"))</f>
        <v/>
      </c>
      <c r="D316" s="6" t="n"/>
      <c r="E316" s="6" t="n"/>
      <c r="F316" s="6" t="n"/>
      <c r="G316" s="6" t="n"/>
      <c r="H316" s="6" t="n"/>
    </row>
    <row r="317">
      <c r="A317" s="12" t="n"/>
      <c r="B317" s="6" t="n"/>
      <c r="C317" s="8">
        <f>IF(B317="","",IFERROR(INDEX(Items!$B$5:$B$304,MATCH(B317,Items!$A$5:$A$304,0)),"UNKNOWN CODE"))</f>
        <v/>
      </c>
      <c r="D317" s="6" t="n"/>
      <c r="E317" s="6" t="n"/>
      <c r="F317" s="6" t="n"/>
      <c r="G317" s="6" t="n"/>
      <c r="H317" s="6" t="n"/>
    </row>
    <row r="318">
      <c r="A318" s="12" t="n"/>
      <c r="B318" s="6" t="n"/>
      <c r="C318" s="8">
        <f>IF(B318="","",IFERROR(INDEX(Items!$B$5:$B$304,MATCH(B318,Items!$A$5:$A$304,0)),"UNKNOWN CODE"))</f>
        <v/>
      </c>
      <c r="D318" s="6" t="n"/>
      <c r="E318" s="6" t="n"/>
      <c r="F318" s="6" t="n"/>
      <c r="G318" s="6" t="n"/>
      <c r="H318" s="6" t="n"/>
    </row>
    <row r="319">
      <c r="A319" s="12" t="n"/>
      <c r="B319" s="6" t="n"/>
      <c r="C319" s="8">
        <f>IF(B319="","",IFERROR(INDEX(Items!$B$5:$B$304,MATCH(B319,Items!$A$5:$A$304,0)),"UNKNOWN CODE"))</f>
        <v/>
      </c>
      <c r="D319" s="6" t="n"/>
      <c r="E319" s="6" t="n"/>
      <c r="F319" s="6" t="n"/>
      <c r="G319" s="6" t="n"/>
      <c r="H319" s="6" t="n"/>
    </row>
    <row r="320">
      <c r="A320" s="12" t="n"/>
      <c r="B320" s="6" t="n"/>
      <c r="C320" s="8">
        <f>IF(B320="","",IFERROR(INDEX(Items!$B$5:$B$304,MATCH(B320,Items!$A$5:$A$304,0)),"UNKNOWN CODE"))</f>
        <v/>
      </c>
      <c r="D320" s="6" t="n"/>
      <c r="E320" s="6" t="n"/>
      <c r="F320" s="6" t="n"/>
      <c r="G320" s="6" t="n"/>
      <c r="H320" s="6" t="n"/>
    </row>
    <row r="321">
      <c r="A321" s="12" t="n"/>
      <c r="B321" s="6" t="n"/>
      <c r="C321" s="8">
        <f>IF(B321="","",IFERROR(INDEX(Items!$B$5:$B$304,MATCH(B321,Items!$A$5:$A$304,0)),"UNKNOWN CODE"))</f>
        <v/>
      </c>
      <c r="D321" s="6" t="n"/>
      <c r="E321" s="6" t="n"/>
      <c r="F321" s="6" t="n"/>
      <c r="G321" s="6" t="n"/>
      <c r="H321" s="6" t="n"/>
    </row>
    <row r="322">
      <c r="A322" s="12" t="n"/>
      <c r="B322" s="6" t="n"/>
      <c r="C322" s="8">
        <f>IF(B322="","",IFERROR(INDEX(Items!$B$5:$B$304,MATCH(B322,Items!$A$5:$A$304,0)),"UNKNOWN CODE"))</f>
        <v/>
      </c>
      <c r="D322" s="6" t="n"/>
      <c r="E322" s="6" t="n"/>
      <c r="F322" s="6" t="n"/>
      <c r="G322" s="6" t="n"/>
      <c r="H322" s="6" t="n"/>
    </row>
    <row r="323">
      <c r="A323" s="12" t="n"/>
      <c r="B323" s="6" t="n"/>
      <c r="C323" s="8">
        <f>IF(B323="","",IFERROR(INDEX(Items!$B$5:$B$304,MATCH(B323,Items!$A$5:$A$304,0)),"UNKNOWN CODE"))</f>
        <v/>
      </c>
      <c r="D323" s="6" t="n"/>
      <c r="E323" s="6" t="n"/>
      <c r="F323" s="6" t="n"/>
      <c r="G323" s="6" t="n"/>
      <c r="H323" s="6" t="n"/>
    </row>
    <row r="324">
      <c r="A324" s="12" t="n"/>
      <c r="B324" s="6" t="n"/>
      <c r="C324" s="8">
        <f>IF(B324="","",IFERROR(INDEX(Items!$B$5:$B$304,MATCH(B324,Items!$A$5:$A$304,0)),"UNKNOWN CODE"))</f>
        <v/>
      </c>
      <c r="D324" s="6" t="n"/>
      <c r="E324" s="6" t="n"/>
      <c r="F324" s="6" t="n"/>
      <c r="G324" s="6" t="n"/>
      <c r="H324" s="6" t="n"/>
    </row>
    <row r="325">
      <c r="A325" s="12" t="n"/>
      <c r="B325" s="6" t="n"/>
      <c r="C325" s="8">
        <f>IF(B325="","",IFERROR(INDEX(Items!$B$5:$B$304,MATCH(B325,Items!$A$5:$A$304,0)),"UNKNOWN CODE"))</f>
        <v/>
      </c>
      <c r="D325" s="6" t="n"/>
      <c r="E325" s="6" t="n"/>
      <c r="F325" s="6" t="n"/>
      <c r="G325" s="6" t="n"/>
      <c r="H325" s="6" t="n"/>
    </row>
    <row r="326">
      <c r="A326" s="12" t="n"/>
      <c r="B326" s="6" t="n"/>
      <c r="C326" s="8">
        <f>IF(B326="","",IFERROR(INDEX(Items!$B$5:$B$304,MATCH(B326,Items!$A$5:$A$304,0)),"UNKNOWN CODE"))</f>
        <v/>
      </c>
      <c r="D326" s="6" t="n"/>
      <c r="E326" s="6" t="n"/>
      <c r="F326" s="6" t="n"/>
      <c r="G326" s="6" t="n"/>
      <c r="H326" s="6" t="n"/>
    </row>
    <row r="327">
      <c r="A327" s="12" t="n"/>
      <c r="B327" s="6" t="n"/>
      <c r="C327" s="8">
        <f>IF(B327="","",IFERROR(INDEX(Items!$B$5:$B$304,MATCH(B327,Items!$A$5:$A$304,0)),"UNKNOWN CODE"))</f>
        <v/>
      </c>
      <c r="D327" s="6" t="n"/>
      <c r="E327" s="6" t="n"/>
      <c r="F327" s="6" t="n"/>
      <c r="G327" s="6" t="n"/>
      <c r="H327" s="6" t="n"/>
    </row>
    <row r="328">
      <c r="A328" s="12" t="n"/>
      <c r="B328" s="6" t="n"/>
      <c r="C328" s="8">
        <f>IF(B328="","",IFERROR(INDEX(Items!$B$5:$B$304,MATCH(B328,Items!$A$5:$A$304,0)),"UNKNOWN CODE"))</f>
        <v/>
      </c>
      <c r="D328" s="6" t="n"/>
      <c r="E328" s="6" t="n"/>
      <c r="F328" s="6" t="n"/>
      <c r="G328" s="6" t="n"/>
      <c r="H328" s="6" t="n"/>
    </row>
    <row r="329">
      <c r="A329" s="12" t="n"/>
      <c r="B329" s="6" t="n"/>
      <c r="C329" s="8">
        <f>IF(B329="","",IFERROR(INDEX(Items!$B$5:$B$304,MATCH(B329,Items!$A$5:$A$304,0)),"UNKNOWN CODE"))</f>
        <v/>
      </c>
      <c r="D329" s="6" t="n"/>
      <c r="E329" s="6" t="n"/>
      <c r="F329" s="6" t="n"/>
      <c r="G329" s="6" t="n"/>
      <c r="H329" s="6" t="n"/>
    </row>
    <row r="330">
      <c r="A330" s="12" t="n"/>
      <c r="B330" s="6" t="n"/>
      <c r="C330" s="8">
        <f>IF(B330="","",IFERROR(INDEX(Items!$B$5:$B$304,MATCH(B330,Items!$A$5:$A$304,0)),"UNKNOWN CODE"))</f>
        <v/>
      </c>
      <c r="D330" s="6" t="n"/>
      <c r="E330" s="6" t="n"/>
      <c r="F330" s="6" t="n"/>
      <c r="G330" s="6" t="n"/>
      <c r="H330" s="6" t="n"/>
    </row>
    <row r="331">
      <c r="A331" s="12" t="n"/>
      <c r="B331" s="6" t="n"/>
      <c r="C331" s="8">
        <f>IF(B331="","",IFERROR(INDEX(Items!$B$5:$B$304,MATCH(B331,Items!$A$5:$A$304,0)),"UNKNOWN CODE"))</f>
        <v/>
      </c>
      <c r="D331" s="6" t="n"/>
      <c r="E331" s="6" t="n"/>
      <c r="F331" s="6" t="n"/>
      <c r="G331" s="6" t="n"/>
      <c r="H331" s="6" t="n"/>
    </row>
    <row r="332">
      <c r="A332" s="12" t="n"/>
      <c r="B332" s="6" t="n"/>
      <c r="C332" s="8">
        <f>IF(B332="","",IFERROR(INDEX(Items!$B$5:$B$304,MATCH(B332,Items!$A$5:$A$304,0)),"UNKNOWN CODE"))</f>
        <v/>
      </c>
      <c r="D332" s="6" t="n"/>
      <c r="E332" s="6" t="n"/>
      <c r="F332" s="6" t="n"/>
      <c r="G332" s="6" t="n"/>
      <c r="H332" s="6" t="n"/>
    </row>
    <row r="333">
      <c r="A333" s="12" t="n"/>
      <c r="B333" s="6" t="n"/>
      <c r="C333" s="8">
        <f>IF(B333="","",IFERROR(INDEX(Items!$B$5:$B$304,MATCH(B333,Items!$A$5:$A$304,0)),"UNKNOWN CODE"))</f>
        <v/>
      </c>
      <c r="D333" s="6" t="n"/>
      <c r="E333" s="6" t="n"/>
      <c r="F333" s="6" t="n"/>
      <c r="G333" s="6" t="n"/>
      <c r="H333" s="6" t="n"/>
    </row>
    <row r="334">
      <c r="A334" s="12" t="n"/>
      <c r="B334" s="6" t="n"/>
      <c r="C334" s="8">
        <f>IF(B334="","",IFERROR(INDEX(Items!$B$5:$B$304,MATCH(B334,Items!$A$5:$A$304,0)),"UNKNOWN CODE"))</f>
        <v/>
      </c>
      <c r="D334" s="6" t="n"/>
      <c r="E334" s="6" t="n"/>
      <c r="F334" s="6" t="n"/>
      <c r="G334" s="6" t="n"/>
      <c r="H334" s="6" t="n"/>
    </row>
    <row r="335">
      <c r="A335" s="12" t="n"/>
      <c r="B335" s="6" t="n"/>
      <c r="C335" s="8">
        <f>IF(B335="","",IFERROR(INDEX(Items!$B$5:$B$304,MATCH(B335,Items!$A$5:$A$304,0)),"UNKNOWN CODE"))</f>
        <v/>
      </c>
      <c r="D335" s="6" t="n"/>
      <c r="E335" s="6" t="n"/>
      <c r="F335" s="6" t="n"/>
      <c r="G335" s="6" t="n"/>
      <c r="H335" s="6" t="n"/>
    </row>
    <row r="336">
      <c r="A336" s="12" t="n"/>
      <c r="B336" s="6" t="n"/>
      <c r="C336" s="8">
        <f>IF(B336="","",IFERROR(INDEX(Items!$B$5:$B$304,MATCH(B336,Items!$A$5:$A$304,0)),"UNKNOWN CODE"))</f>
        <v/>
      </c>
      <c r="D336" s="6" t="n"/>
      <c r="E336" s="6" t="n"/>
      <c r="F336" s="6" t="n"/>
      <c r="G336" s="6" t="n"/>
      <c r="H336" s="6" t="n"/>
    </row>
    <row r="337">
      <c r="A337" s="12" t="n"/>
      <c r="B337" s="6" t="n"/>
      <c r="C337" s="8">
        <f>IF(B337="","",IFERROR(INDEX(Items!$B$5:$B$304,MATCH(B337,Items!$A$5:$A$304,0)),"UNKNOWN CODE"))</f>
        <v/>
      </c>
      <c r="D337" s="6" t="n"/>
      <c r="E337" s="6" t="n"/>
      <c r="F337" s="6" t="n"/>
      <c r="G337" s="6" t="n"/>
      <c r="H337" s="6" t="n"/>
    </row>
    <row r="338">
      <c r="A338" s="12" t="n"/>
      <c r="B338" s="6" t="n"/>
      <c r="C338" s="8">
        <f>IF(B338="","",IFERROR(INDEX(Items!$B$5:$B$304,MATCH(B338,Items!$A$5:$A$304,0)),"UNKNOWN CODE"))</f>
        <v/>
      </c>
      <c r="D338" s="6" t="n"/>
      <c r="E338" s="6" t="n"/>
      <c r="F338" s="6" t="n"/>
      <c r="G338" s="6" t="n"/>
      <c r="H338" s="6" t="n"/>
    </row>
    <row r="339">
      <c r="A339" s="12" t="n"/>
      <c r="B339" s="6" t="n"/>
      <c r="C339" s="8">
        <f>IF(B339="","",IFERROR(INDEX(Items!$B$5:$B$304,MATCH(B339,Items!$A$5:$A$304,0)),"UNKNOWN CODE"))</f>
        <v/>
      </c>
      <c r="D339" s="6" t="n"/>
      <c r="E339" s="6" t="n"/>
      <c r="F339" s="6" t="n"/>
      <c r="G339" s="6" t="n"/>
      <c r="H339" s="6" t="n"/>
    </row>
    <row r="340">
      <c r="A340" s="12" t="n"/>
      <c r="B340" s="6" t="n"/>
      <c r="C340" s="8">
        <f>IF(B340="","",IFERROR(INDEX(Items!$B$5:$B$304,MATCH(B340,Items!$A$5:$A$304,0)),"UNKNOWN CODE"))</f>
        <v/>
      </c>
      <c r="D340" s="6" t="n"/>
      <c r="E340" s="6" t="n"/>
      <c r="F340" s="6" t="n"/>
      <c r="G340" s="6" t="n"/>
      <c r="H340" s="6" t="n"/>
    </row>
    <row r="341">
      <c r="A341" s="12" t="n"/>
      <c r="B341" s="6" t="n"/>
      <c r="C341" s="8">
        <f>IF(B341="","",IFERROR(INDEX(Items!$B$5:$B$304,MATCH(B341,Items!$A$5:$A$304,0)),"UNKNOWN CODE"))</f>
        <v/>
      </c>
      <c r="D341" s="6" t="n"/>
      <c r="E341" s="6" t="n"/>
      <c r="F341" s="6" t="n"/>
      <c r="G341" s="6" t="n"/>
      <c r="H341" s="6" t="n"/>
    </row>
    <row r="342">
      <c r="A342" s="12" t="n"/>
      <c r="B342" s="6" t="n"/>
      <c r="C342" s="8">
        <f>IF(B342="","",IFERROR(INDEX(Items!$B$5:$B$304,MATCH(B342,Items!$A$5:$A$304,0)),"UNKNOWN CODE"))</f>
        <v/>
      </c>
      <c r="D342" s="6" t="n"/>
      <c r="E342" s="6" t="n"/>
      <c r="F342" s="6" t="n"/>
      <c r="G342" s="6" t="n"/>
      <c r="H342" s="6" t="n"/>
    </row>
    <row r="343">
      <c r="A343" s="12" t="n"/>
      <c r="B343" s="6" t="n"/>
      <c r="C343" s="8">
        <f>IF(B343="","",IFERROR(INDEX(Items!$B$5:$B$304,MATCH(B343,Items!$A$5:$A$304,0)),"UNKNOWN CODE"))</f>
        <v/>
      </c>
      <c r="D343" s="6" t="n"/>
      <c r="E343" s="6" t="n"/>
      <c r="F343" s="6" t="n"/>
      <c r="G343" s="6" t="n"/>
      <c r="H343" s="6" t="n"/>
    </row>
    <row r="344">
      <c r="A344" s="12" t="n"/>
      <c r="B344" s="6" t="n"/>
      <c r="C344" s="8">
        <f>IF(B344="","",IFERROR(INDEX(Items!$B$5:$B$304,MATCH(B344,Items!$A$5:$A$304,0)),"UNKNOWN CODE"))</f>
        <v/>
      </c>
      <c r="D344" s="6" t="n"/>
      <c r="E344" s="6" t="n"/>
      <c r="F344" s="6" t="n"/>
      <c r="G344" s="6" t="n"/>
      <c r="H344" s="6" t="n"/>
    </row>
    <row r="345">
      <c r="A345" s="12" t="n"/>
      <c r="B345" s="6" t="n"/>
      <c r="C345" s="8">
        <f>IF(B345="","",IFERROR(INDEX(Items!$B$5:$B$304,MATCH(B345,Items!$A$5:$A$304,0)),"UNKNOWN CODE"))</f>
        <v/>
      </c>
      <c r="D345" s="6" t="n"/>
      <c r="E345" s="6" t="n"/>
      <c r="F345" s="6" t="n"/>
      <c r="G345" s="6" t="n"/>
      <c r="H345" s="6" t="n"/>
    </row>
    <row r="346">
      <c r="A346" s="12" t="n"/>
      <c r="B346" s="6" t="n"/>
      <c r="C346" s="8">
        <f>IF(B346="","",IFERROR(INDEX(Items!$B$5:$B$304,MATCH(B346,Items!$A$5:$A$304,0)),"UNKNOWN CODE"))</f>
        <v/>
      </c>
      <c r="D346" s="6" t="n"/>
      <c r="E346" s="6" t="n"/>
      <c r="F346" s="6" t="n"/>
      <c r="G346" s="6" t="n"/>
      <c r="H346" s="6" t="n"/>
    </row>
    <row r="347">
      <c r="A347" s="12" t="n"/>
      <c r="B347" s="6" t="n"/>
      <c r="C347" s="8">
        <f>IF(B347="","",IFERROR(INDEX(Items!$B$5:$B$304,MATCH(B347,Items!$A$5:$A$304,0)),"UNKNOWN CODE"))</f>
        <v/>
      </c>
      <c r="D347" s="6" t="n"/>
      <c r="E347" s="6" t="n"/>
      <c r="F347" s="6" t="n"/>
      <c r="G347" s="6" t="n"/>
      <c r="H347" s="6" t="n"/>
    </row>
    <row r="348">
      <c r="A348" s="12" t="n"/>
      <c r="B348" s="6" t="n"/>
      <c r="C348" s="8">
        <f>IF(B348="","",IFERROR(INDEX(Items!$B$5:$B$304,MATCH(B348,Items!$A$5:$A$304,0)),"UNKNOWN CODE"))</f>
        <v/>
      </c>
      <c r="D348" s="6" t="n"/>
      <c r="E348" s="6" t="n"/>
      <c r="F348" s="6" t="n"/>
      <c r="G348" s="6" t="n"/>
      <c r="H348" s="6" t="n"/>
    </row>
    <row r="349">
      <c r="A349" s="12" t="n"/>
      <c r="B349" s="6" t="n"/>
      <c r="C349" s="8">
        <f>IF(B349="","",IFERROR(INDEX(Items!$B$5:$B$304,MATCH(B349,Items!$A$5:$A$304,0)),"UNKNOWN CODE"))</f>
        <v/>
      </c>
      <c r="D349" s="6" t="n"/>
      <c r="E349" s="6" t="n"/>
      <c r="F349" s="6" t="n"/>
      <c r="G349" s="6" t="n"/>
      <c r="H349" s="6" t="n"/>
    </row>
    <row r="350">
      <c r="A350" s="12" t="n"/>
      <c r="B350" s="6" t="n"/>
      <c r="C350" s="8">
        <f>IF(B350="","",IFERROR(INDEX(Items!$B$5:$B$304,MATCH(B350,Items!$A$5:$A$304,0)),"UNKNOWN CODE"))</f>
        <v/>
      </c>
      <c r="D350" s="6" t="n"/>
      <c r="E350" s="6" t="n"/>
      <c r="F350" s="6" t="n"/>
      <c r="G350" s="6" t="n"/>
      <c r="H350" s="6" t="n"/>
    </row>
    <row r="351">
      <c r="A351" s="12" t="n"/>
      <c r="B351" s="6" t="n"/>
      <c r="C351" s="8">
        <f>IF(B351="","",IFERROR(INDEX(Items!$B$5:$B$304,MATCH(B351,Items!$A$5:$A$304,0)),"UNKNOWN CODE"))</f>
        <v/>
      </c>
      <c r="D351" s="6" t="n"/>
      <c r="E351" s="6" t="n"/>
      <c r="F351" s="6" t="n"/>
      <c r="G351" s="6" t="n"/>
      <c r="H351" s="6" t="n"/>
    </row>
    <row r="352">
      <c r="A352" s="12" t="n"/>
      <c r="B352" s="6" t="n"/>
      <c r="C352" s="8">
        <f>IF(B352="","",IFERROR(INDEX(Items!$B$5:$B$304,MATCH(B352,Items!$A$5:$A$304,0)),"UNKNOWN CODE"))</f>
        <v/>
      </c>
      <c r="D352" s="6" t="n"/>
      <c r="E352" s="6" t="n"/>
      <c r="F352" s="6" t="n"/>
      <c r="G352" s="6" t="n"/>
      <c r="H352" s="6" t="n"/>
    </row>
    <row r="353">
      <c r="A353" s="12" t="n"/>
      <c r="B353" s="6" t="n"/>
      <c r="C353" s="8">
        <f>IF(B353="","",IFERROR(INDEX(Items!$B$5:$B$304,MATCH(B353,Items!$A$5:$A$304,0)),"UNKNOWN CODE"))</f>
        <v/>
      </c>
      <c r="D353" s="6" t="n"/>
      <c r="E353" s="6" t="n"/>
      <c r="F353" s="6" t="n"/>
      <c r="G353" s="6" t="n"/>
      <c r="H353" s="6" t="n"/>
    </row>
    <row r="354">
      <c r="A354" s="12" t="n"/>
      <c r="B354" s="6" t="n"/>
      <c r="C354" s="8">
        <f>IF(B354="","",IFERROR(INDEX(Items!$B$5:$B$304,MATCH(B354,Items!$A$5:$A$304,0)),"UNKNOWN CODE"))</f>
        <v/>
      </c>
      <c r="D354" s="6" t="n"/>
      <c r="E354" s="6" t="n"/>
      <c r="F354" s="6" t="n"/>
      <c r="G354" s="6" t="n"/>
      <c r="H354" s="6" t="n"/>
    </row>
    <row r="355">
      <c r="A355" s="12" t="n"/>
      <c r="B355" s="6" t="n"/>
      <c r="C355" s="8">
        <f>IF(B355="","",IFERROR(INDEX(Items!$B$5:$B$304,MATCH(B355,Items!$A$5:$A$304,0)),"UNKNOWN CODE"))</f>
        <v/>
      </c>
      <c r="D355" s="6" t="n"/>
      <c r="E355" s="6" t="n"/>
      <c r="F355" s="6" t="n"/>
      <c r="G355" s="6" t="n"/>
      <c r="H355" s="6" t="n"/>
    </row>
    <row r="356">
      <c r="A356" s="12" t="n"/>
      <c r="B356" s="6" t="n"/>
      <c r="C356" s="8">
        <f>IF(B356="","",IFERROR(INDEX(Items!$B$5:$B$304,MATCH(B356,Items!$A$5:$A$304,0)),"UNKNOWN CODE"))</f>
        <v/>
      </c>
      <c r="D356" s="6" t="n"/>
      <c r="E356" s="6" t="n"/>
      <c r="F356" s="6" t="n"/>
      <c r="G356" s="6" t="n"/>
      <c r="H356" s="6" t="n"/>
    </row>
    <row r="357">
      <c r="A357" s="12" t="n"/>
      <c r="B357" s="6" t="n"/>
      <c r="C357" s="8">
        <f>IF(B357="","",IFERROR(INDEX(Items!$B$5:$B$304,MATCH(B357,Items!$A$5:$A$304,0)),"UNKNOWN CODE"))</f>
        <v/>
      </c>
      <c r="D357" s="6" t="n"/>
      <c r="E357" s="6" t="n"/>
      <c r="F357" s="6" t="n"/>
      <c r="G357" s="6" t="n"/>
      <c r="H357" s="6" t="n"/>
    </row>
    <row r="358">
      <c r="A358" s="12" t="n"/>
      <c r="B358" s="6" t="n"/>
      <c r="C358" s="8">
        <f>IF(B358="","",IFERROR(INDEX(Items!$B$5:$B$304,MATCH(B358,Items!$A$5:$A$304,0)),"UNKNOWN CODE"))</f>
        <v/>
      </c>
      <c r="D358" s="6" t="n"/>
      <c r="E358" s="6" t="n"/>
      <c r="F358" s="6" t="n"/>
      <c r="G358" s="6" t="n"/>
      <c r="H358" s="6" t="n"/>
    </row>
    <row r="359">
      <c r="A359" s="12" t="n"/>
      <c r="B359" s="6" t="n"/>
      <c r="C359" s="8">
        <f>IF(B359="","",IFERROR(INDEX(Items!$B$5:$B$304,MATCH(B359,Items!$A$5:$A$304,0)),"UNKNOWN CODE"))</f>
        <v/>
      </c>
      <c r="D359" s="6" t="n"/>
      <c r="E359" s="6" t="n"/>
      <c r="F359" s="6" t="n"/>
      <c r="G359" s="6" t="n"/>
      <c r="H359" s="6" t="n"/>
    </row>
    <row r="360">
      <c r="A360" s="12" t="n"/>
      <c r="B360" s="6" t="n"/>
      <c r="C360" s="8">
        <f>IF(B360="","",IFERROR(INDEX(Items!$B$5:$B$304,MATCH(B360,Items!$A$5:$A$304,0)),"UNKNOWN CODE"))</f>
        <v/>
      </c>
      <c r="D360" s="6" t="n"/>
      <c r="E360" s="6" t="n"/>
      <c r="F360" s="6" t="n"/>
      <c r="G360" s="6" t="n"/>
      <c r="H360" s="6" t="n"/>
    </row>
    <row r="361">
      <c r="A361" s="12" t="n"/>
      <c r="B361" s="6" t="n"/>
      <c r="C361" s="8">
        <f>IF(B361="","",IFERROR(INDEX(Items!$B$5:$B$304,MATCH(B361,Items!$A$5:$A$304,0)),"UNKNOWN CODE"))</f>
        <v/>
      </c>
      <c r="D361" s="6" t="n"/>
      <c r="E361" s="6" t="n"/>
      <c r="F361" s="6" t="n"/>
      <c r="G361" s="6" t="n"/>
      <c r="H361" s="6" t="n"/>
    </row>
    <row r="362">
      <c r="A362" s="12" t="n"/>
      <c r="B362" s="6" t="n"/>
      <c r="C362" s="8">
        <f>IF(B362="","",IFERROR(INDEX(Items!$B$5:$B$304,MATCH(B362,Items!$A$5:$A$304,0)),"UNKNOWN CODE"))</f>
        <v/>
      </c>
      <c r="D362" s="6" t="n"/>
      <c r="E362" s="6" t="n"/>
      <c r="F362" s="6" t="n"/>
      <c r="G362" s="6" t="n"/>
      <c r="H362" s="6" t="n"/>
    </row>
    <row r="363">
      <c r="A363" s="12" t="n"/>
      <c r="B363" s="6" t="n"/>
      <c r="C363" s="8">
        <f>IF(B363="","",IFERROR(INDEX(Items!$B$5:$B$304,MATCH(B363,Items!$A$5:$A$304,0)),"UNKNOWN CODE"))</f>
        <v/>
      </c>
      <c r="D363" s="6" t="n"/>
      <c r="E363" s="6" t="n"/>
      <c r="F363" s="6" t="n"/>
      <c r="G363" s="6" t="n"/>
      <c r="H363" s="6" t="n"/>
    </row>
    <row r="364">
      <c r="A364" s="12" t="n"/>
      <c r="B364" s="6" t="n"/>
      <c r="C364" s="8">
        <f>IF(B364="","",IFERROR(INDEX(Items!$B$5:$B$304,MATCH(B364,Items!$A$5:$A$304,0)),"UNKNOWN CODE"))</f>
        <v/>
      </c>
      <c r="D364" s="6" t="n"/>
      <c r="E364" s="6" t="n"/>
      <c r="F364" s="6" t="n"/>
      <c r="G364" s="6" t="n"/>
      <c r="H364" s="6" t="n"/>
    </row>
    <row r="365">
      <c r="A365" s="12" t="n"/>
      <c r="B365" s="6" t="n"/>
      <c r="C365" s="8">
        <f>IF(B365="","",IFERROR(INDEX(Items!$B$5:$B$304,MATCH(B365,Items!$A$5:$A$304,0)),"UNKNOWN CODE"))</f>
        <v/>
      </c>
      <c r="D365" s="6" t="n"/>
      <c r="E365" s="6" t="n"/>
      <c r="F365" s="6" t="n"/>
      <c r="G365" s="6" t="n"/>
      <c r="H365" s="6" t="n"/>
    </row>
    <row r="366">
      <c r="A366" s="12" t="n"/>
      <c r="B366" s="6" t="n"/>
      <c r="C366" s="8">
        <f>IF(B366="","",IFERROR(INDEX(Items!$B$5:$B$304,MATCH(B366,Items!$A$5:$A$304,0)),"UNKNOWN CODE"))</f>
        <v/>
      </c>
      <c r="D366" s="6" t="n"/>
      <c r="E366" s="6" t="n"/>
      <c r="F366" s="6" t="n"/>
      <c r="G366" s="6" t="n"/>
      <c r="H366" s="6" t="n"/>
    </row>
    <row r="367">
      <c r="A367" s="12" t="n"/>
      <c r="B367" s="6" t="n"/>
      <c r="C367" s="8">
        <f>IF(B367="","",IFERROR(INDEX(Items!$B$5:$B$304,MATCH(B367,Items!$A$5:$A$304,0)),"UNKNOWN CODE"))</f>
        <v/>
      </c>
      <c r="D367" s="6" t="n"/>
      <c r="E367" s="6" t="n"/>
      <c r="F367" s="6" t="n"/>
      <c r="G367" s="6" t="n"/>
      <c r="H367" s="6" t="n"/>
    </row>
    <row r="368">
      <c r="A368" s="12" t="n"/>
      <c r="B368" s="6" t="n"/>
      <c r="C368" s="8">
        <f>IF(B368="","",IFERROR(INDEX(Items!$B$5:$B$304,MATCH(B368,Items!$A$5:$A$304,0)),"UNKNOWN CODE"))</f>
        <v/>
      </c>
      <c r="D368" s="6" t="n"/>
      <c r="E368" s="6" t="n"/>
      <c r="F368" s="6" t="n"/>
      <c r="G368" s="6" t="n"/>
      <c r="H368" s="6" t="n"/>
    </row>
    <row r="369">
      <c r="A369" s="12" t="n"/>
      <c r="B369" s="6" t="n"/>
      <c r="C369" s="8">
        <f>IF(B369="","",IFERROR(INDEX(Items!$B$5:$B$304,MATCH(B369,Items!$A$5:$A$304,0)),"UNKNOWN CODE"))</f>
        <v/>
      </c>
      <c r="D369" s="6" t="n"/>
      <c r="E369" s="6" t="n"/>
      <c r="F369" s="6" t="n"/>
      <c r="G369" s="6" t="n"/>
      <c r="H369" s="6" t="n"/>
    </row>
    <row r="370">
      <c r="A370" s="12" t="n"/>
      <c r="B370" s="6" t="n"/>
      <c r="C370" s="8">
        <f>IF(B370="","",IFERROR(INDEX(Items!$B$5:$B$304,MATCH(B370,Items!$A$5:$A$304,0)),"UNKNOWN CODE"))</f>
        <v/>
      </c>
      <c r="D370" s="6" t="n"/>
      <c r="E370" s="6" t="n"/>
      <c r="F370" s="6" t="n"/>
      <c r="G370" s="6" t="n"/>
      <c r="H370" s="6" t="n"/>
    </row>
    <row r="371">
      <c r="A371" s="12" t="n"/>
      <c r="B371" s="6" t="n"/>
      <c r="C371" s="8">
        <f>IF(B371="","",IFERROR(INDEX(Items!$B$5:$B$304,MATCH(B371,Items!$A$5:$A$304,0)),"UNKNOWN CODE"))</f>
        <v/>
      </c>
      <c r="D371" s="6" t="n"/>
      <c r="E371" s="6" t="n"/>
      <c r="F371" s="6" t="n"/>
      <c r="G371" s="6" t="n"/>
      <c r="H371" s="6" t="n"/>
    </row>
    <row r="372">
      <c r="A372" s="12" t="n"/>
      <c r="B372" s="6" t="n"/>
      <c r="C372" s="8">
        <f>IF(B372="","",IFERROR(INDEX(Items!$B$5:$B$304,MATCH(B372,Items!$A$5:$A$304,0)),"UNKNOWN CODE"))</f>
        <v/>
      </c>
      <c r="D372" s="6" t="n"/>
      <c r="E372" s="6" t="n"/>
      <c r="F372" s="6" t="n"/>
      <c r="G372" s="6" t="n"/>
      <c r="H372" s="6" t="n"/>
    </row>
    <row r="373">
      <c r="A373" s="12" t="n"/>
      <c r="B373" s="6" t="n"/>
      <c r="C373" s="8">
        <f>IF(B373="","",IFERROR(INDEX(Items!$B$5:$B$304,MATCH(B373,Items!$A$5:$A$304,0)),"UNKNOWN CODE"))</f>
        <v/>
      </c>
      <c r="D373" s="6" t="n"/>
      <c r="E373" s="6" t="n"/>
      <c r="F373" s="6" t="n"/>
      <c r="G373" s="6" t="n"/>
      <c r="H373" s="6" t="n"/>
    </row>
    <row r="374">
      <c r="A374" s="12" t="n"/>
      <c r="B374" s="6" t="n"/>
      <c r="C374" s="8">
        <f>IF(B374="","",IFERROR(INDEX(Items!$B$5:$B$304,MATCH(B374,Items!$A$5:$A$304,0)),"UNKNOWN CODE"))</f>
        <v/>
      </c>
      <c r="D374" s="6" t="n"/>
      <c r="E374" s="6" t="n"/>
      <c r="F374" s="6" t="n"/>
      <c r="G374" s="6" t="n"/>
      <c r="H374" s="6" t="n"/>
    </row>
    <row r="375">
      <c r="A375" s="12" t="n"/>
      <c r="B375" s="6" t="n"/>
      <c r="C375" s="8">
        <f>IF(B375="","",IFERROR(INDEX(Items!$B$5:$B$304,MATCH(B375,Items!$A$5:$A$304,0)),"UNKNOWN CODE"))</f>
        <v/>
      </c>
      <c r="D375" s="6" t="n"/>
      <c r="E375" s="6" t="n"/>
      <c r="F375" s="6" t="n"/>
      <c r="G375" s="6" t="n"/>
      <c r="H375" s="6" t="n"/>
    </row>
    <row r="376">
      <c r="A376" s="12" t="n"/>
      <c r="B376" s="6" t="n"/>
      <c r="C376" s="8">
        <f>IF(B376="","",IFERROR(INDEX(Items!$B$5:$B$304,MATCH(B376,Items!$A$5:$A$304,0)),"UNKNOWN CODE"))</f>
        <v/>
      </c>
      <c r="D376" s="6" t="n"/>
      <c r="E376" s="6" t="n"/>
      <c r="F376" s="6" t="n"/>
      <c r="G376" s="6" t="n"/>
      <c r="H376" s="6" t="n"/>
    </row>
    <row r="377">
      <c r="A377" s="12" t="n"/>
      <c r="B377" s="6" t="n"/>
      <c r="C377" s="8">
        <f>IF(B377="","",IFERROR(INDEX(Items!$B$5:$B$304,MATCH(B377,Items!$A$5:$A$304,0)),"UNKNOWN CODE"))</f>
        <v/>
      </c>
      <c r="D377" s="6" t="n"/>
      <c r="E377" s="6" t="n"/>
      <c r="F377" s="6" t="n"/>
      <c r="G377" s="6" t="n"/>
      <c r="H377" s="6" t="n"/>
    </row>
    <row r="378">
      <c r="A378" s="12" t="n"/>
      <c r="B378" s="6" t="n"/>
      <c r="C378" s="8">
        <f>IF(B378="","",IFERROR(INDEX(Items!$B$5:$B$304,MATCH(B378,Items!$A$5:$A$304,0)),"UNKNOWN CODE"))</f>
        <v/>
      </c>
      <c r="D378" s="6" t="n"/>
      <c r="E378" s="6" t="n"/>
      <c r="F378" s="6" t="n"/>
      <c r="G378" s="6" t="n"/>
      <c r="H378" s="6" t="n"/>
    </row>
    <row r="379">
      <c r="A379" s="12" t="n"/>
      <c r="B379" s="6" t="n"/>
      <c r="C379" s="8">
        <f>IF(B379="","",IFERROR(INDEX(Items!$B$5:$B$304,MATCH(B379,Items!$A$5:$A$304,0)),"UNKNOWN CODE"))</f>
        <v/>
      </c>
      <c r="D379" s="6" t="n"/>
      <c r="E379" s="6" t="n"/>
      <c r="F379" s="6" t="n"/>
      <c r="G379" s="6" t="n"/>
      <c r="H379" s="6" t="n"/>
    </row>
    <row r="380">
      <c r="A380" s="12" t="n"/>
      <c r="B380" s="6" t="n"/>
      <c r="C380" s="8">
        <f>IF(B380="","",IFERROR(INDEX(Items!$B$5:$B$304,MATCH(B380,Items!$A$5:$A$304,0)),"UNKNOWN CODE"))</f>
        <v/>
      </c>
      <c r="D380" s="6" t="n"/>
      <c r="E380" s="6" t="n"/>
      <c r="F380" s="6" t="n"/>
      <c r="G380" s="6" t="n"/>
      <c r="H380" s="6" t="n"/>
    </row>
    <row r="381">
      <c r="A381" s="12" t="n"/>
      <c r="B381" s="6" t="n"/>
      <c r="C381" s="8">
        <f>IF(B381="","",IFERROR(INDEX(Items!$B$5:$B$304,MATCH(B381,Items!$A$5:$A$304,0)),"UNKNOWN CODE"))</f>
        <v/>
      </c>
      <c r="D381" s="6" t="n"/>
      <c r="E381" s="6" t="n"/>
      <c r="F381" s="6" t="n"/>
      <c r="G381" s="6" t="n"/>
      <c r="H381" s="6" t="n"/>
    </row>
    <row r="382">
      <c r="A382" s="12" t="n"/>
      <c r="B382" s="6" t="n"/>
      <c r="C382" s="8">
        <f>IF(B382="","",IFERROR(INDEX(Items!$B$5:$B$304,MATCH(B382,Items!$A$5:$A$304,0)),"UNKNOWN CODE"))</f>
        <v/>
      </c>
      <c r="D382" s="6" t="n"/>
      <c r="E382" s="6" t="n"/>
      <c r="F382" s="6" t="n"/>
      <c r="G382" s="6" t="n"/>
      <c r="H382" s="6" t="n"/>
    </row>
    <row r="383">
      <c r="A383" s="12" t="n"/>
      <c r="B383" s="6" t="n"/>
      <c r="C383" s="8">
        <f>IF(B383="","",IFERROR(INDEX(Items!$B$5:$B$304,MATCH(B383,Items!$A$5:$A$304,0)),"UNKNOWN CODE"))</f>
        <v/>
      </c>
      <c r="D383" s="6" t="n"/>
      <c r="E383" s="6" t="n"/>
      <c r="F383" s="6" t="n"/>
      <c r="G383" s="6" t="n"/>
      <c r="H383" s="6" t="n"/>
    </row>
    <row r="384">
      <c r="A384" s="12" t="n"/>
      <c r="B384" s="6" t="n"/>
      <c r="C384" s="8">
        <f>IF(B384="","",IFERROR(INDEX(Items!$B$5:$B$304,MATCH(B384,Items!$A$5:$A$304,0)),"UNKNOWN CODE"))</f>
        <v/>
      </c>
      <c r="D384" s="6" t="n"/>
      <c r="E384" s="6" t="n"/>
      <c r="F384" s="6" t="n"/>
      <c r="G384" s="6" t="n"/>
      <c r="H384" s="6" t="n"/>
    </row>
    <row r="385">
      <c r="A385" s="12" t="n"/>
      <c r="B385" s="6" t="n"/>
      <c r="C385" s="8">
        <f>IF(B385="","",IFERROR(INDEX(Items!$B$5:$B$304,MATCH(B385,Items!$A$5:$A$304,0)),"UNKNOWN CODE"))</f>
        <v/>
      </c>
      <c r="D385" s="6" t="n"/>
      <c r="E385" s="6" t="n"/>
      <c r="F385" s="6" t="n"/>
      <c r="G385" s="6" t="n"/>
      <c r="H385" s="6" t="n"/>
    </row>
    <row r="386">
      <c r="A386" s="12" t="n"/>
      <c r="B386" s="6" t="n"/>
      <c r="C386" s="8">
        <f>IF(B386="","",IFERROR(INDEX(Items!$B$5:$B$304,MATCH(B386,Items!$A$5:$A$304,0)),"UNKNOWN CODE"))</f>
        <v/>
      </c>
      <c r="D386" s="6" t="n"/>
      <c r="E386" s="6" t="n"/>
      <c r="F386" s="6" t="n"/>
      <c r="G386" s="6" t="n"/>
      <c r="H386" s="6" t="n"/>
    </row>
    <row r="387">
      <c r="A387" s="12" t="n"/>
      <c r="B387" s="6" t="n"/>
      <c r="C387" s="8">
        <f>IF(B387="","",IFERROR(INDEX(Items!$B$5:$B$304,MATCH(B387,Items!$A$5:$A$304,0)),"UNKNOWN CODE"))</f>
        <v/>
      </c>
      <c r="D387" s="6" t="n"/>
      <c r="E387" s="6" t="n"/>
      <c r="F387" s="6" t="n"/>
      <c r="G387" s="6" t="n"/>
      <c r="H387" s="6" t="n"/>
    </row>
    <row r="388">
      <c r="A388" s="12" t="n"/>
      <c r="B388" s="6" t="n"/>
      <c r="C388" s="8">
        <f>IF(B388="","",IFERROR(INDEX(Items!$B$5:$B$304,MATCH(B388,Items!$A$5:$A$304,0)),"UNKNOWN CODE"))</f>
        <v/>
      </c>
      <c r="D388" s="6" t="n"/>
      <c r="E388" s="6" t="n"/>
      <c r="F388" s="6" t="n"/>
      <c r="G388" s="6" t="n"/>
      <c r="H388" s="6" t="n"/>
    </row>
    <row r="389">
      <c r="A389" s="12" t="n"/>
      <c r="B389" s="6" t="n"/>
      <c r="C389" s="8">
        <f>IF(B389="","",IFERROR(INDEX(Items!$B$5:$B$304,MATCH(B389,Items!$A$5:$A$304,0)),"UNKNOWN CODE"))</f>
        <v/>
      </c>
      <c r="D389" s="6" t="n"/>
      <c r="E389" s="6" t="n"/>
      <c r="F389" s="6" t="n"/>
      <c r="G389" s="6" t="n"/>
      <c r="H389" s="6" t="n"/>
    </row>
    <row r="390">
      <c r="A390" s="12" t="n"/>
      <c r="B390" s="6" t="n"/>
      <c r="C390" s="8">
        <f>IF(B390="","",IFERROR(INDEX(Items!$B$5:$B$304,MATCH(B390,Items!$A$5:$A$304,0)),"UNKNOWN CODE"))</f>
        <v/>
      </c>
      <c r="D390" s="6" t="n"/>
      <c r="E390" s="6" t="n"/>
      <c r="F390" s="6" t="n"/>
      <c r="G390" s="6" t="n"/>
      <c r="H390" s="6" t="n"/>
    </row>
    <row r="391">
      <c r="A391" s="12" t="n"/>
      <c r="B391" s="6" t="n"/>
      <c r="C391" s="8">
        <f>IF(B391="","",IFERROR(INDEX(Items!$B$5:$B$304,MATCH(B391,Items!$A$5:$A$304,0)),"UNKNOWN CODE"))</f>
        <v/>
      </c>
      <c r="D391" s="6" t="n"/>
      <c r="E391" s="6" t="n"/>
      <c r="F391" s="6" t="n"/>
      <c r="G391" s="6" t="n"/>
      <c r="H391" s="6" t="n"/>
    </row>
    <row r="392">
      <c r="A392" s="12" t="n"/>
      <c r="B392" s="6" t="n"/>
      <c r="C392" s="8">
        <f>IF(B392="","",IFERROR(INDEX(Items!$B$5:$B$304,MATCH(B392,Items!$A$5:$A$304,0)),"UNKNOWN CODE"))</f>
        <v/>
      </c>
      <c r="D392" s="6" t="n"/>
      <c r="E392" s="6" t="n"/>
      <c r="F392" s="6" t="n"/>
      <c r="G392" s="6" t="n"/>
      <c r="H392" s="6" t="n"/>
    </row>
    <row r="393">
      <c r="A393" s="12" t="n"/>
      <c r="B393" s="6" t="n"/>
      <c r="C393" s="8">
        <f>IF(B393="","",IFERROR(INDEX(Items!$B$5:$B$304,MATCH(B393,Items!$A$5:$A$304,0)),"UNKNOWN CODE"))</f>
        <v/>
      </c>
      <c r="D393" s="6" t="n"/>
      <c r="E393" s="6" t="n"/>
      <c r="F393" s="6" t="n"/>
      <c r="G393" s="6" t="n"/>
      <c r="H393" s="6" t="n"/>
    </row>
    <row r="394">
      <c r="A394" s="12" t="n"/>
      <c r="B394" s="6" t="n"/>
      <c r="C394" s="8">
        <f>IF(B394="","",IFERROR(INDEX(Items!$B$5:$B$304,MATCH(B394,Items!$A$5:$A$304,0)),"UNKNOWN CODE"))</f>
        <v/>
      </c>
      <c r="D394" s="6" t="n"/>
      <c r="E394" s="6" t="n"/>
      <c r="F394" s="6" t="n"/>
      <c r="G394" s="6" t="n"/>
      <c r="H394" s="6" t="n"/>
    </row>
    <row r="395">
      <c r="A395" s="12" t="n"/>
      <c r="B395" s="6" t="n"/>
      <c r="C395" s="8">
        <f>IF(B395="","",IFERROR(INDEX(Items!$B$5:$B$304,MATCH(B395,Items!$A$5:$A$304,0)),"UNKNOWN CODE"))</f>
        <v/>
      </c>
      <c r="D395" s="6" t="n"/>
      <c r="E395" s="6" t="n"/>
      <c r="F395" s="6" t="n"/>
      <c r="G395" s="6" t="n"/>
      <c r="H395" s="6" t="n"/>
    </row>
    <row r="396">
      <c r="A396" s="12" t="n"/>
      <c r="B396" s="6" t="n"/>
      <c r="C396" s="8">
        <f>IF(B396="","",IFERROR(INDEX(Items!$B$5:$B$304,MATCH(B396,Items!$A$5:$A$304,0)),"UNKNOWN CODE"))</f>
        <v/>
      </c>
      <c r="D396" s="6" t="n"/>
      <c r="E396" s="6" t="n"/>
      <c r="F396" s="6" t="n"/>
      <c r="G396" s="6" t="n"/>
      <c r="H396" s="6" t="n"/>
    </row>
    <row r="397">
      <c r="A397" s="12" t="n"/>
      <c r="B397" s="6" t="n"/>
      <c r="C397" s="8">
        <f>IF(B397="","",IFERROR(INDEX(Items!$B$5:$B$304,MATCH(B397,Items!$A$5:$A$304,0)),"UNKNOWN CODE"))</f>
        <v/>
      </c>
      <c r="D397" s="6" t="n"/>
      <c r="E397" s="6" t="n"/>
      <c r="F397" s="6" t="n"/>
      <c r="G397" s="6" t="n"/>
      <c r="H397" s="6" t="n"/>
    </row>
    <row r="398">
      <c r="A398" s="12" t="n"/>
      <c r="B398" s="6" t="n"/>
      <c r="C398" s="8">
        <f>IF(B398="","",IFERROR(INDEX(Items!$B$5:$B$304,MATCH(B398,Items!$A$5:$A$304,0)),"UNKNOWN CODE"))</f>
        <v/>
      </c>
      <c r="D398" s="6" t="n"/>
      <c r="E398" s="6" t="n"/>
      <c r="F398" s="6" t="n"/>
      <c r="G398" s="6" t="n"/>
      <c r="H398" s="6" t="n"/>
    </row>
    <row r="399">
      <c r="A399" s="12" t="n"/>
      <c r="B399" s="6" t="n"/>
      <c r="C399" s="8">
        <f>IF(B399="","",IFERROR(INDEX(Items!$B$5:$B$304,MATCH(B399,Items!$A$5:$A$304,0)),"UNKNOWN CODE"))</f>
        <v/>
      </c>
      <c r="D399" s="6" t="n"/>
      <c r="E399" s="6" t="n"/>
      <c r="F399" s="6" t="n"/>
      <c r="G399" s="6" t="n"/>
      <c r="H399" s="6" t="n"/>
    </row>
    <row r="400">
      <c r="A400" s="12" t="n"/>
      <c r="B400" s="6" t="n"/>
      <c r="C400" s="8">
        <f>IF(B400="","",IFERROR(INDEX(Items!$B$5:$B$304,MATCH(B400,Items!$A$5:$A$304,0)),"UNKNOWN CODE"))</f>
        <v/>
      </c>
      <c r="D400" s="6" t="n"/>
      <c r="E400" s="6" t="n"/>
      <c r="F400" s="6" t="n"/>
      <c r="G400" s="6" t="n"/>
      <c r="H400" s="6" t="n"/>
    </row>
    <row r="401">
      <c r="A401" s="12" t="n"/>
      <c r="B401" s="6" t="n"/>
      <c r="C401" s="8">
        <f>IF(B401="","",IFERROR(INDEX(Items!$B$5:$B$304,MATCH(B401,Items!$A$5:$A$304,0)),"UNKNOWN CODE"))</f>
        <v/>
      </c>
      <c r="D401" s="6" t="n"/>
      <c r="E401" s="6" t="n"/>
      <c r="F401" s="6" t="n"/>
      <c r="G401" s="6" t="n"/>
      <c r="H401" s="6" t="n"/>
    </row>
    <row r="402">
      <c r="A402" s="12" t="n"/>
      <c r="B402" s="6" t="n"/>
      <c r="C402" s="8">
        <f>IF(B402="","",IFERROR(INDEX(Items!$B$5:$B$304,MATCH(B402,Items!$A$5:$A$304,0)),"UNKNOWN CODE"))</f>
        <v/>
      </c>
      <c r="D402" s="6" t="n"/>
      <c r="E402" s="6" t="n"/>
      <c r="F402" s="6" t="n"/>
      <c r="G402" s="6" t="n"/>
      <c r="H402" s="6" t="n"/>
    </row>
    <row r="403">
      <c r="A403" s="12" t="n"/>
      <c r="B403" s="6" t="n"/>
      <c r="C403" s="8">
        <f>IF(B403="","",IFERROR(INDEX(Items!$B$5:$B$304,MATCH(B403,Items!$A$5:$A$304,0)),"UNKNOWN CODE"))</f>
        <v/>
      </c>
      <c r="D403" s="6" t="n"/>
      <c r="E403" s="6" t="n"/>
      <c r="F403" s="6" t="n"/>
      <c r="G403" s="6" t="n"/>
      <c r="H403" s="6" t="n"/>
    </row>
    <row r="404">
      <c r="A404" s="12" t="n"/>
      <c r="B404" s="6" t="n"/>
      <c r="C404" s="8">
        <f>IF(B404="","",IFERROR(INDEX(Items!$B$5:$B$304,MATCH(B404,Items!$A$5:$A$304,0)),"UNKNOWN CODE"))</f>
        <v/>
      </c>
      <c r="D404" s="6" t="n"/>
      <c r="E404" s="6" t="n"/>
      <c r="F404" s="6" t="n"/>
      <c r="G404" s="6" t="n"/>
      <c r="H404" s="6" t="n"/>
    </row>
    <row r="405">
      <c r="A405" s="12" t="n"/>
      <c r="B405" s="6" t="n"/>
      <c r="C405" s="8">
        <f>IF(B405="","",IFERROR(INDEX(Items!$B$5:$B$304,MATCH(B405,Items!$A$5:$A$304,0)),"UNKNOWN CODE"))</f>
        <v/>
      </c>
      <c r="D405" s="6" t="n"/>
      <c r="E405" s="6" t="n"/>
      <c r="F405" s="6" t="n"/>
      <c r="G405" s="6" t="n"/>
      <c r="H405" s="6" t="n"/>
    </row>
    <row r="406">
      <c r="A406" s="12" t="n"/>
      <c r="B406" s="6" t="n"/>
      <c r="C406" s="8">
        <f>IF(B406="","",IFERROR(INDEX(Items!$B$5:$B$304,MATCH(B406,Items!$A$5:$A$304,0)),"UNKNOWN CODE"))</f>
        <v/>
      </c>
      <c r="D406" s="6" t="n"/>
      <c r="E406" s="6" t="n"/>
      <c r="F406" s="6" t="n"/>
      <c r="G406" s="6" t="n"/>
      <c r="H406" s="6" t="n"/>
    </row>
    <row r="407">
      <c r="A407" s="12" t="n"/>
      <c r="B407" s="6" t="n"/>
      <c r="C407" s="8">
        <f>IF(B407="","",IFERROR(INDEX(Items!$B$5:$B$304,MATCH(B407,Items!$A$5:$A$304,0)),"UNKNOWN CODE"))</f>
        <v/>
      </c>
      <c r="D407" s="6" t="n"/>
      <c r="E407" s="6" t="n"/>
      <c r="F407" s="6" t="n"/>
      <c r="G407" s="6" t="n"/>
      <c r="H407" s="6" t="n"/>
    </row>
    <row r="408">
      <c r="A408" s="12" t="n"/>
      <c r="B408" s="6" t="n"/>
      <c r="C408" s="8">
        <f>IF(B408="","",IFERROR(INDEX(Items!$B$5:$B$304,MATCH(B408,Items!$A$5:$A$304,0)),"UNKNOWN CODE"))</f>
        <v/>
      </c>
      <c r="D408" s="6" t="n"/>
      <c r="E408" s="6" t="n"/>
      <c r="F408" s="6" t="n"/>
      <c r="G408" s="6" t="n"/>
      <c r="H408" s="6" t="n"/>
    </row>
    <row r="409">
      <c r="A409" s="12" t="n"/>
      <c r="B409" s="6" t="n"/>
      <c r="C409" s="8">
        <f>IF(B409="","",IFERROR(INDEX(Items!$B$5:$B$304,MATCH(B409,Items!$A$5:$A$304,0)),"UNKNOWN CODE"))</f>
        <v/>
      </c>
      <c r="D409" s="6" t="n"/>
      <c r="E409" s="6" t="n"/>
      <c r="F409" s="6" t="n"/>
      <c r="G409" s="6" t="n"/>
      <c r="H409" s="6" t="n"/>
    </row>
    <row r="410">
      <c r="A410" s="12" t="n"/>
      <c r="B410" s="6" t="n"/>
      <c r="C410" s="8">
        <f>IF(B410="","",IFERROR(INDEX(Items!$B$5:$B$304,MATCH(B410,Items!$A$5:$A$304,0)),"UNKNOWN CODE"))</f>
        <v/>
      </c>
      <c r="D410" s="6" t="n"/>
      <c r="E410" s="6" t="n"/>
      <c r="F410" s="6" t="n"/>
      <c r="G410" s="6" t="n"/>
      <c r="H410" s="6" t="n"/>
    </row>
    <row r="411">
      <c r="A411" s="12" t="n"/>
      <c r="B411" s="6" t="n"/>
      <c r="C411" s="8">
        <f>IF(B411="","",IFERROR(INDEX(Items!$B$5:$B$304,MATCH(B411,Items!$A$5:$A$304,0)),"UNKNOWN CODE"))</f>
        <v/>
      </c>
      <c r="D411" s="6" t="n"/>
      <c r="E411" s="6" t="n"/>
      <c r="F411" s="6" t="n"/>
      <c r="G411" s="6" t="n"/>
      <c r="H411" s="6" t="n"/>
    </row>
    <row r="412">
      <c r="A412" s="12" t="n"/>
      <c r="B412" s="6" t="n"/>
      <c r="C412" s="8">
        <f>IF(B412="","",IFERROR(INDEX(Items!$B$5:$B$304,MATCH(B412,Items!$A$5:$A$304,0)),"UNKNOWN CODE"))</f>
        <v/>
      </c>
      <c r="D412" s="6" t="n"/>
      <c r="E412" s="6" t="n"/>
      <c r="F412" s="6" t="n"/>
      <c r="G412" s="6" t="n"/>
      <c r="H412" s="6" t="n"/>
    </row>
    <row r="413">
      <c r="A413" s="12" t="n"/>
      <c r="B413" s="6" t="n"/>
      <c r="C413" s="8">
        <f>IF(B413="","",IFERROR(INDEX(Items!$B$5:$B$304,MATCH(B413,Items!$A$5:$A$304,0)),"UNKNOWN CODE"))</f>
        <v/>
      </c>
      <c r="D413" s="6" t="n"/>
      <c r="E413" s="6" t="n"/>
      <c r="F413" s="6" t="n"/>
      <c r="G413" s="6" t="n"/>
      <c r="H413" s="6" t="n"/>
    </row>
    <row r="414">
      <c r="A414" s="12" t="n"/>
      <c r="B414" s="6" t="n"/>
      <c r="C414" s="8">
        <f>IF(B414="","",IFERROR(INDEX(Items!$B$5:$B$304,MATCH(B414,Items!$A$5:$A$304,0)),"UNKNOWN CODE"))</f>
        <v/>
      </c>
      <c r="D414" s="6" t="n"/>
      <c r="E414" s="6" t="n"/>
      <c r="F414" s="6" t="n"/>
      <c r="G414" s="6" t="n"/>
      <c r="H414" s="6" t="n"/>
    </row>
    <row r="415">
      <c r="A415" s="12" t="n"/>
      <c r="B415" s="6" t="n"/>
      <c r="C415" s="8">
        <f>IF(B415="","",IFERROR(INDEX(Items!$B$5:$B$304,MATCH(B415,Items!$A$5:$A$304,0)),"UNKNOWN CODE"))</f>
        <v/>
      </c>
      <c r="D415" s="6" t="n"/>
      <c r="E415" s="6" t="n"/>
      <c r="F415" s="6" t="n"/>
      <c r="G415" s="6" t="n"/>
      <c r="H415" s="6" t="n"/>
    </row>
    <row r="416">
      <c r="A416" s="12" t="n"/>
      <c r="B416" s="6" t="n"/>
      <c r="C416" s="8">
        <f>IF(B416="","",IFERROR(INDEX(Items!$B$5:$B$304,MATCH(B416,Items!$A$5:$A$304,0)),"UNKNOWN CODE"))</f>
        <v/>
      </c>
      <c r="D416" s="6" t="n"/>
      <c r="E416" s="6" t="n"/>
      <c r="F416" s="6" t="n"/>
      <c r="G416" s="6" t="n"/>
      <c r="H416" s="6" t="n"/>
    </row>
    <row r="417">
      <c r="A417" s="12" t="n"/>
      <c r="B417" s="6" t="n"/>
      <c r="C417" s="8">
        <f>IF(B417="","",IFERROR(INDEX(Items!$B$5:$B$304,MATCH(B417,Items!$A$5:$A$304,0)),"UNKNOWN CODE"))</f>
        <v/>
      </c>
      <c r="D417" s="6" t="n"/>
      <c r="E417" s="6" t="n"/>
      <c r="F417" s="6" t="n"/>
      <c r="G417" s="6" t="n"/>
      <c r="H417" s="6" t="n"/>
    </row>
    <row r="418">
      <c r="A418" s="12" t="n"/>
      <c r="B418" s="6" t="n"/>
      <c r="C418" s="8">
        <f>IF(B418="","",IFERROR(INDEX(Items!$B$5:$B$304,MATCH(B418,Items!$A$5:$A$304,0)),"UNKNOWN CODE"))</f>
        <v/>
      </c>
      <c r="D418" s="6" t="n"/>
      <c r="E418" s="6" t="n"/>
      <c r="F418" s="6" t="n"/>
      <c r="G418" s="6" t="n"/>
      <c r="H418" s="6" t="n"/>
    </row>
    <row r="419">
      <c r="A419" s="12" t="n"/>
      <c r="B419" s="6" t="n"/>
      <c r="C419" s="8">
        <f>IF(B419="","",IFERROR(INDEX(Items!$B$5:$B$304,MATCH(B419,Items!$A$5:$A$304,0)),"UNKNOWN CODE"))</f>
        <v/>
      </c>
      <c r="D419" s="6" t="n"/>
      <c r="E419" s="6" t="n"/>
      <c r="F419" s="6" t="n"/>
      <c r="G419" s="6" t="n"/>
      <c r="H419" s="6" t="n"/>
    </row>
    <row r="420">
      <c r="A420" s="12" t="n"/>
      <c r="B420" s="6" t="n"/>
      <c r="C420" s="8">
        <f>IF(B420="","",IFERROR(INDEX(Items!$B$5:$B$304,MATCH(B420,Items!$A$5:$A$304,0)),"UNKNOWN CODE"))</f>
        <v/>
      </c>
      <c r="D420" s="6" t="n"/>
      <c r="E420" s="6" t="n"/>
      <c r="F420" s="6" t="n"/>
      <c r="G420" s="6" t="n"/>
      <c r="H420" s="6" t="n"/>
    </row>
    <row r="421">
      <c r="A421" s="12" t="n"/>
      <c r="B421" s="6" t="n"/>
      <c r="C421" s="8">
        <f>IF(B421="","",IFERROR(INDEX(Items!$B$5:$B$304,MATCH(B421,Items!$A$5:$A$304,0)),"UNKNOWN CODE"))</f>
        <v/>
      </c>
      <c r="D421" s="6" t="n"/>
      <c r="E421" s="6" t="n"/>
      <c r="F421" s="6" t="n"/>
      <c r="G421" s="6" t="n"/>
      <c r="H421" s="6" t="n"/>
    </row>
    <row r="422">
      <c r="A422" s="12" t="n"/>
      <c r="B422" s="6" t="n"/>
      <c r="C422" s="8">
        <f>IF(B422="","",IFERROR(INDEX(Items!$B$5:$B$304,MATCH(B422,Items!$A$5:$A$304,0)),"UNKNOWN CODE"))</f>
        <v/>
      </c>
      <c r="D422" s="6" t="n"/>
      <c r="E422" s="6" t="n"/>
      <c r="F422" s="6" t="n"/>
      <c r="G422" s="6" t="n"/>
      <c r="H422" s="6" t="n"/>
    </row>
    <row r="423">
      <c r="A423" s="12" t="n"/>
      <c r="B423" s="6" t="n"/>
      <c r="C423" s="8">
        <f>IF(B423="","",IFERROR(INDEX(Items!$B$5:$B$304,MATCH(B423,Items!$A$5:$A$304,0)),"UNKNOWN CODE"))</f>
        <v/>
      </c>
      <c r="D423" s="6" t="n"/>
      <c r="E423" s="6" t="n"/>
      <c r="F423" s="6" t="n"/>
      <c r="G423" s="6" t="n"/>
      <c r="H423" s="6" t="n"/>
    </row>
    <row r="424">
      <c r="A424" s="12" t="n"/>
      <c r="B424" s="6" t="n"/>
      <c r="C424" s="8">
        <f>IF(B424="","",IFERROR(INDEX(Items!$B$5:$B$304,MATCH(B424,Items!$A$5:$A$304,0)),"UNKNOWN CODE"))</f>
        <v/>
      </c>
      <c r="D424" s="6" t="n"/>
      <c r="E424" s="6" t="n"/>
      <c r="F424" s="6" t="n"/>
      <c r="G424" s="6" t="n"/>
      <c r="H424" s="6" t="n"/>
    </row>
    <row r="425">
      <c r="A425" s="12" t="n"/>
      <c r="B425" s="6" t="n"/>
      <c r="C425" s="8">
        <f>IF(B425="","",IFERROR(INDEX(Items!$B$5:$B$304,MATCH(B425,Items!$A$5:$A$304,0)),"UNKNOWN CODE"))</f>
        <v/>
      </c>
      <c r="D425" s="6" t="n"/>
      <c r="E425" s="6" t="n"/>
      <c r="F425" s="6" t="n"/>
      <c r="G425" s="6" t="n"/>
      <c r="H425" s="6" t="n"/>
    </row>
    <row r="426">
      <c r="A426" s="12" t="n"/>
      <c r="B426" s="6" t="n"/>
      <c r="C426" s="8">
        <f>IF(B426="","",IFERROR(INDEX(Items!$B$5:$B$304,MATCH(B426,Items!$A$5:$A$304,0)),"UNKNOWN CODE"))</f>
        <v/>
      </c>
      <c r="D426" s="6" t="n"/>
      <c r="E426" s="6" t="n"/>
      <c r="F426" s="6" t="n"/>
      <c r="G426" s="6" t="n"/>
      <c r="H426" s="6" t="n"/>
    </row>
    <row r="427">
      <c r="A427" s="12" t="n"/>
      <c r="B427" s="6" t="n"/>
      <c r="C427" s="8">
        <f>IF(B427="","",IFERROR(INDEX(Items!$B$5:$B$304,MATCH(B427,Items!$A$5:$A$304,0)),"UNKNOWN CODE"))</f>
        <v/>
      </c>
      <c r="D427" s="6" t="n"/>
      <c r="E427" s="6" t="n"/>
      <c r="F427" s="6" t="n"/>
      <c r="G427" s="6" t="n"/>
      <c r="H427" s="6" t="n"/>
    </row>
    <row r="428">
      <c r="A428" s="12" t="n"/>
      <c r="B428" s="6" t="n"/>
      <c r="C428" s="8">
        <f>IF(B428="","",IFERROR(INDEX(Items!$B$5:$B$304,MATCH(B428,Items!$A$5:$A$304,0)),"UNKNOWN CODE"))</f>
        <v/>
      </c>
      <c r="D428" s="6" t="n"/>
      <c r="E428" s="6" t="n"/>
      <c r="F428" s="6" t="n"/>
      <c r="G428" s="6" t="n"/>
      <c r="H428" s="6" t="n"/>
    </row>
    <row r="429">
      <c r="A429" s="12" t="n"/>
      <c r="B429" s="6" t="n"/>
      <c r="C429" s="8">
        <f>IF(B429="","",IFERROR(INDEX(Items!$B$5:$B$304,MATCH(B429,Items!$A$5:$A$304,0)),"UNKNOWN CODE"))</f>
        <v/>
      </c>
      <c r="D429" s="6" t="n"/>
      <c r="E429" s="6" t="n"/>
      <c r="F429" s="6" t="n"/>
      <c r="G429" s="6" t="n"/>
      <c r="H429" s="6" t="n"/>
    </row>
    <row r="430">
      <c r="A430" s="12" t="n"/>
      <c r="B430" s="6" t="n"/>
      <c r="C430" s="8">
        <f>IF(B430="","",IFERROR(INDEX(Items!$B$5:$B$304,MATCH(B430,Items!$A$5:$A$304,0)),"UNKNOWN CODE"))</f>
        <v/>
      </c>
      <c r="D430" s="6" t="n"/>
      <c r="E430" s="6" t="n"/>
      <c r="F430" s="6" t="n"/>
      <c r="G430" s="6" t="n"/>
      <c r="H430" s="6" t="n"/>
    </row>
    <row r="431">
      <c r="A431" s="12" t="n"/>
      <c r="B431" s="6" t="n"/>
      <c r="C431" s="8">
        <f>IF(B431="","",IFERROR(INDEX(Items!$B$5:$B$304,MATCH(B431,Items!$A$5:$A$304,0)),"UNKNOWN CODE"))</f>
        <v/>
      </c>
      <c r="D431" s="6" t="n"/>
      <c r="E431" s="6" t="n"/>
      <c r="F431" s="6" t="n"/>
      <c r="G431" s="6" t="n"/>
      <c r="H431" s="6" t="n"/>
    </row>
    <row r="432">
      <c r="A432" s="12" t="n"/>
      <c r="B432" s="6" t="n"/>
      <c r="C432" s="8">
        <f>IF(B432="","",IFERROR(INDEX(Items!$B$5:$B$304,MATCH(B432,Items!$A$5:$A$304,0)),"UNKNOWN CODE"))</f>
        <v/>
      </c>
      <c r="D432" s="6" t="n"/>
      <c r="E432" s="6" t="n"/>
      <c r="F432" s="6" t="n"/>
      <c r="G432" s="6" t="n"/>
      <c r="H432" s="6" t="n"/>
    </row>
    <row r="433">
      <c r="A433" s="12" t="n"/>
      <c r="B433" s="6" t="n"/>
      <c r="C433" s="8">
        <f>IF(B433="","",IFERROR(INDEX(Items!$B$5:$B$304,MATCH(B433,Items!$A$5:$A$304,0)),"UNKNOWN CODE"))</f>
        <v/>
      </c>
      <c r="D433" s="6" t="n"/>
      <c r="E433" s="6" t="n"/>
      <c r="F433" s="6" t="n"/>
      <c r="G433" s="6" t="n"/>
      <c r="H433" s="6" t="n"/>
    </row>
    <row r="434">
      <c r="A434" s="12" t="n"/>
      <c r="B434" s="6" t="n"/>
      <c r="C434" s="8">
        <f>IF(B434="","",IFERROR(INDEX(Items!$B$5:$B$304,MATCH(B434,Items!$A$5:$A$304,0)),"UNKNOWN CODE"))</f>
        <v/>
      </c>
      <c r="D434" s="6" t="n"/>
      <c r="E434" s="6" t="n"/>
      <c r="F434" s="6" t="n"/>
      <c r="G434" s="6" t="n"/>
      <c r="H434" s="6" t="n"/>
    </row>
    <row r="435">
      <c r="A435" s="12" t="n"/>
      <c r="B435" s="6" t="n"/>
      <c r="C435" s="8">
        <f>IF(B435="","",IFERROR(INDEX(Items!$B$5:$B$304,MATCH(B435,Items!$A$5:$A$304,0)),"UNKNOWN CODE"))</f>
        <v/>
      </c>
      <c r="D435" s="6" t="n"/>
      <c r="E435" s="6" t="n"/>
      <c r="F435" s="6" t="n"/>
      <c r="G435" s="6" t="n"/>
      <c r="H435" s="6" t="n"/>
    </row>
    <row r="436">
      <c r="A436" s="12" t="n"/>
      <c r="B436" s="6" t="n"/>
      <c r="C436" s="8">
        <f>IF(B436="","",IFERROR(INDEX(Items!$B$5:$B$304,MATCH(B436,Items!$A$5:$A$304,0)),"UNKNOWN CODE"))</f>
        <v/>
      </c>
      <c r="D436" s="6" t="n"/>
      <c r="E436" s="6" t="n"/>
      <c r="F436" s="6" t="n"/>
      <c r="G436" s="6" t="n"/>
      <c r="H436" s="6" t="n"/>
    </row>
    <row r="437">
      <c r="A437" s="12" t="n"/>
      <c r="B437" s="6" t="n"/>
      <c r="C437" s="8">
        <f>IF(B437="","",IFERROR(INDEX(Items!$B$5:$B$304,MATCH(B437,Items!$A$5:$A$304,0)),"UNKNOWN CODE"))</f>
        <v/>
      </c>
      <c r="D437" s="6" t="n"/>
      <c r="E437" s="6" t="n"/>
      <c r="F437" s="6" t="n"/>
      <c r="G437" s="6" t="n"/>
      <c r="H437" s="6" t="n"/>
    </row>
    <row r="438">
      <c r="A438" s="12" t="n"/>
      <c r="B438" s="6" t="n"/>
      <c r="C438" s="8">
        <f>IF(B438="","",IFERROR(INDEX(Items!$B$5:$B$304,MATCH(B438,Items!$A$5:$A$304,0)),"UNKNOWN CODE"))</f>
        <v/>
      </c>
      <c r="D438" s="6" t="n"/>
      <c r="E438" s="6" t="n"/>
      <c r="F438" s="6" t="n"/>
      <c r="G438" s="6" t="n"/>
      <c r="H438" s="6" t="n"/>
    </row>
    <row r="439">
      <c r="A439" s="12" t="n"/>
      <c r="B439" s="6" t="n"/>
      <c r="C439" s="8">
        <f>IF(B439="","",IFERROR(INDEX(Items!$B$5:$B$304,MATCH(B439,Items!$A$5:$A$304,0)),"UNKNOWN CODE"))</f>
        <v/>
      </c>
      <c r="D439" s="6" t="n"/>
      <c r="E439" s="6" t="n"/>
      <c r="F439" s="6" t="n"/>
      <c r="G439" s="6" t="n"/>
      <c r="H439" s="6" t="n"/>
    </row>
    <row r="440">
      <c r="A440" s="12" t="n"/>
      <c r="B440" s="6" t="n"/>
      <c r="C440" s="8">
        <f>IF(B440="","",IFERROR(INDEX(Items!$B$5:$B$304,MATCH(B440,Items!$A$5:$A$304,0)),"UNKNOWN CODE"))</f>
        <v/>
      </c>
      <c r="D440" s="6" t="n"/>
      <c r="E440" s="6" t="n"/>
      <c r="F440" s="6" t="n"/>
      <c r="G440" s="6" t="n"/>
      <c r="H440" s="6" t="n"/>
    </row>
    <row r="441">
      <c r="A441" s="12" t="n"/>
      <c r="B441" s="6" t="n"/>
      <c r="C441" s="8">
        <f>IF(B441="","",IFERROR(INDEX(Items!$B$5:$B$304,MATCH(B441,Items!$A$5:$A$304,0)),"UNKNOWN CODE"))</f>
        <v/>
      </c>
      <c r="D441" s="6" t="n"/>
      <c r="E441" s="6" t="n"/>
      <c r="F441" s="6" t="n"/>
      <c r="G441" s="6" t="n"/>
      <c r="H441" s="6" t="n"/>
    </row>
    <row r="442">
      <c r="A442" s="12" t="n"/>
      <c r="B442" s="6" t="n"/>
      <c r="C442" s="8">
        <f>IF(B442="","",IFERROR(INDEX(Items!$B$5:$B$304,MATCH(B442,Items!$A$5:$A$304,0)),"UNKNOWN CODE"))</f>
        <v/>
      </c>
      <c r="D442" s="6" t="n"/>
      <c r="E442" s="6" t="n"/>
      <c r="F442" s="6" t="n"/>
      <c r="G442" s="6" t="n"/>
      <c r="H442" s="6" t="n"/>
    </row>
    <row r="443">
      <c r="A443" s="12" t="n"/>
      <c r="B443" s="6" t="n"/>
      <c r="C443" s="8">
        <f>IF(B443="","",IFERROR(INDEX(Items!$B$5:$B$304,MATCH(B443,Items!$A$5:$A$304,0)),"UNKNOWN CODE"))</f>
        <v/>
      </c>
      <c r="D443" s="6" t="n"/>
      <c r="E443" s="6" t="n"/>
      <c r="F443" s="6" t="n"/>
      <c r="G443" s="6" t="n"/>
      <c r="H443" s="6" t="n"/>
    </row>
    <row r="444">
      <c r="A444" s="12" t="n"/>
      <c r="B444" s="6" t="n"/>
      <c r="C444" s="8">
        <f>IF(B444="","",IFERROR(INDEX(Items!$B$5:$B$304,MATCH(B444,Items!$A$5:$A$304,0)),"UNKNOWN CODE"))</f>
        <v/>
      </c>
      <c r="D444" s="6" t="n"/>
      <c r="E444" s="6" t="n"/>
      <c r="F444" s="6" t="n"/>
      <c r="G444" s="6" t="n"/>
      <c r="H444" s="6" t="n"/>
    </row>
    <row r="445">
      <c r="A445" s="12" t="n"/>
      <c r="B445" s="6" t="n"/>
      <c r="C445" s="8">
        <f>IF(B445="","",IFERROR(INDEX(Items!$B$5:$B$304,MATCH(B445,Items!$A$5:$A$304,0)),"UNKNOWN CODE"))</f>
        <v/>
      </c>
      <c r="D445" s="6" t="n"/>
      <c r="E445" s="6" t="n"/>
      <c r="F445" s="6" t="n"/>
      <c r="G445" s="6" t="n"/>
      <c r="H445" s="6" t="n"/>
    </row>
    <row r="446">
      <c r="A446" s="12" t="n"/>
      <c r="B446" s="6" t="n"/>
      <c r="C446" s="8">
        <f>IF(B446="","",IFERROR(INDEX(Items!$B$5:$B$304,MATCH(B446,Items!$A$5:$A$304,0)),"UNKNOWN CODE"))</f>
        <v/>
      </c>
      <c r="D446" s="6" t="n"/>
      <c r="E446" s="6" t="n"/>
      <c r="F446" s="6" t="n"/>
      <c r="G446" s="6" t="n"/>
      <c r="H446" s="6" t="n"/>
    </row>
    <row r="447">
      <c r="A447" s="12" t="n"/>
      <c r="B447" s="6" t="n"/>
      <c r="C447" s="8">
        <f>IF(B447="","",IFERROR(INDEX(Items!$B$5:$B$304,MATCH(B447,Items!$A$5:$A$304,0)),"UNKNOWN CODE"))</f>
        <v/>
      </c>
      <c r="D447" s="6" t="n"/>
      <c r="E447" s="6" t="n"/>
      <c r="F447" s="6" t="n"/>
      <c r="G447" s="6" t="n"/>
      <c r="H447" s="6" t="n"/>
    </row>
    <row r="448">
      <c r="A448" s="12" t="n"/>
      <c r="B448" s="6" t="n"/>
      <c r="C448" s="8">
        <f>IF(B448="","",IFERROR(INDEX(Items!$B$5:$B$304,MATCH(B448,Items!$A$5:$A$304,0)),"UNKNOWN CODE"))</f>
        <v/>
      </c>
      <c r="D448" s="6" t="n"/>
      <c r="E448" s="6" t="n"/>
      <c r="F448" s="6" t="n"/>
      <c r="G448" s="6" t="n"/>
      <c r="H448" s="6" t="n"/>
    </row>
    <row r="449">
      <c r="A449" s="12" t="n"/>
      <c r="B449" s="6" t="n"/>
      <c r="C449" s="8">
        <f>IF(B449="","",IFERROR(INDEX(Items!$B$5:$B$304,MATCH(B449,Items!$A$5:$A$304,0)),"UNKNOWN CODE"))</f>
        <v/>
      </c>
      <c r="D449" s="6" t="n"/>
      <c r="E449" s="6" t="n"/>
      <c r="F449" s="6" t="n"/>
      <c r="G449" s="6" t="n"/>
      <c r="H449" s="6" t="n"/>
    </row>
    <row r="450">
      <c r="A450" s="12" t="n"/>
      <c r="B450" s="6" t="n"/>
      <c r="C450" s="8">
        <f>IF(B450="","",IFERROR(INDEX(Items!$B$5:$B$304,MATCH(B450,Items!$A$5:$A$304,0)),"UNKNOWN CODE"))</f>
        <v/>
      </c>
      <c r="D450" s="6" t="n"/>
      <c r="E450" s="6" t="n"/>
      <c r="F450" s="6" t="n"/>
      <c r="G450" s="6" t="n"/>
      <c r="H450" s="6" t="n"/>
    </row>
    <row r="451">
      <c r="A451" s="12" t="n"/>
      <c r="B451" s="6" t="n"/>
      <c r="C451" s="8">
        <f>IF(B451="","",IFERROR(INDEX(Items!$B$5:$B$304,MATCH(B451,Items!$A$5:$A$304,0)),"UNKNOWN CODE"))</f>
        <v/>
      </c>
      <c r="D451" s="6" t="n"/>
      <c r="E451" s="6" t="n"/>
      <c r="F451" s="6" t="n"/>
      <c r="G451" s="6" t="n"/>
      <c r="H451" s="6" t="n"/>
    </row>
    <row r="452">
      <c r="A452" s="12" t="n"/>
      <c r="B452" s="6" t="n"/>
      <c r="C452" s="8">
        <f>IF(B452="","",IFERROR(INDEX(Items!$B$5:$B$304,MATCH(B452,Items!$A$5:$A$304,0)),"UNKNOWN CODE"))</f>
        <v/>
      </c>
      <c r="D452" s="6" t="n"/>
      <c r="E452" s="6" t="n"/>
      <c r="F452" s="6" t="n"/>
      <c r="G452" s="6" t="n"/>
      <c r="H452" s="6" t="n"/>
    </row>
    <row r="453">
      <c r="A453" s="12" t="n"/>
      <c r="B453" s="6" t="n"/>
      <c r="C453" s="8">
        <f>IF(B453="","",IFERROR(INDEX(Items!$B$5:$B$304,MATCH(B453,Items!$A$5:$A$304,0)),"UNKNOWN CODE"))</f>
        <v/>
      </c>
      <c r="D453" s="6" t="n"/>
      <c r="E453" s="6" t="n"/>
      <c r="F453" s="6" t="n"/>
      <c r="G453" s="6" t="n"/>
      <c r="H453" s="6" t="n"/>
    </row>
    <row r="454">
      <c r="A454" s="12" t="n"/>
      <c r="B454" s="6" t="n"/>
      <c r="C454" s="8">
        <f>IF(B454="","",IFERROR(INDEX(Items!$B$5:$B$304,MATCH(B454,Items!$A$5:$A$304,0)),"UNKNOWN CODE"))</f>
        <v/>
      </c>
      <c r="D454" s="6" t="n"/>
      <c r="E454" s="6" t="n"/>
      <c r="F454" s="6" t="n"/>
      <c r="G454" s="6" t="n"/>
      <c r="H454" s="6" t="n"/>
    </row>
    <row r="455">
      <c r="A455" s="12" t="n"/>
      <c r="B455" s="6" t="n"/>
      <c r="C455" s="8">
        <f>IF(B455="","",IFERROR(INDEX(Items!$B$5:$B$304,MATCH(B455,Items!$A$5:$A$304,0)),"UNKNOWN CODE"))</f>
        <v/>
      </c>
      <c r="D455" s="6" t="n"/>
      <c r="E455" s="6" t="n"/>
      <c r="F455" s="6" t="n"/>
      <c r="G455" s="6" t="n"/>
      <c r="H455" s="6" t="n"/>
    </row>
    <row r="456">
      <c r="A456" s="12" t="n"/>
      <c r="B456" s="6" t="n"/>
      <c r="C456" s="8">
        <f>IF(B456="","",IFERROR(INDEX(Items!$B$5:$B$304,MATCH(B456,Items!$A$5:$A$304,0)),"UNKNOWN CODE"))</f>
        <v/>
      </c>
      <c r="D456" s="6" t="n"/>
      <c r="E456" s="6" t="n"/>
      <c r="F456" s="6" t="n"/>
      <c r="G456" s="6" t="n"/>
      <c r="H456" s="6" t="n"/>
    </row>
    <row r="457">
      <c r="A457" s="12" t="n"/>
      <c r="B457" s="6" t="n"/>
      <c r="C457" s="8">
        <f>IF(B457="","",IFERROR(INDEX(Items!$B$5:$B$304,MATCH(B457,Items!$A$5:$A$304,0)),"UNKNOWN CODE"))</f>
        <v/>
      </c>
      <c r="D457" s="6" t="n"/>
      <c r="E457" s="6" t="n"/>
      <c r="F457" s="6" t="n"/>
      <c r="G457" s="6" t="n"/>
      <c r="H457" s="6" t="n"/>
    </row>
    <row r="458">
      <c r="A458" s="12" t="n"/>
      <c r="B458" s="6" t="n"/>
      <c r="C458" s="8">
        <f>IF(B458="","",IFERROR(INDEX(Items!$B$5:$B$304,MATCH(B458,Items!$A$5:$A$304,0)),"UNKNOWN CODE"))</f>
        <v/>
      </c>
      <c r="D458" s="6" t="n"/>
      <c r="E458" s="6" t="n"/>
      <c r="F458" s="6" t="n"/>
      <c r="G458" s="6" t="n"/>
      <c r="H458" s="6" t="n"/>
    </row>
    <row r="459">
      <c r="A459" s="12" t="n"/>
      <c r="B459" s="6" t="n"/>
      <c r="C459" s="8">
        <f>IF(B459="","",IFERROR(INDEX(Items!$B$5:$B$304,MATCH(B459,Items!$A$5:$A$304,0)),"UNKNOWN CODE"))</f>
        <v/>
      </c>
      <c r="D459" s="6" t="n"/>
      <c r="E459" s="6" t="n"/>
      <c r="F459" s="6" t="n"/>
      <c r="G459" s="6" t="n"/>
      <c r="H459" s="6" t="n"/>
    </row>
    <row r="460">
      <c r="A460" s="12" t="n"/>
      <c r="B460" s="6" t="n"/>
      <c r="C460" s="8">
        <f>IF(B460="","",IFERROR(INDEX(Items!$B$5:$B$304,MATCH(B460,Items!$A$5:$A$304,0)),"UNKNOWN CODE"))</f>
        <v/>
      </c>
      <c r="D460" s="6" t="n"/>
      <c r="E460" s="6" t="n"/>
      <c r="F460" s="6" t="n"/>
      <c r="G460" s="6" t="n"/>
      <c r="H460" s="6" t="n"/>
    </row>
    <row r="461">
      <c r="A461" s="12" t="n"/>
      <c r="B461" s="6" t="n"/>
      <c r="C461" s="8">
        <f>IF(B461="","",IFERROR(INDEX(Items!$B$5:$B$304,MATCH(B461,Items!$A$5:$A$304,0)),"UNKNOWN CODE"))</f>
        <v/>
      </c>
      <c r="D461" s="6" t="n"/>
      <c r="E461" s="6" t="n"/>
      <c r="F461" s="6" t="n"/>
      <c r="G461" s="6" t="n"/>
      <c r="H461" s="6" t="n"/>
    </row>
    <row r="462">
      <c r="A462" s="12" t="n"/>
      <c r="B462" s="6" t="n"/>
      <c r="C462" s="8">
        <f>IF(B462="","",IFERROR(INDEX(Items!$B$5:$B$304,MATCH(B462,Items!$A$5:$A$304,0)),"UNKNOWN CODE"))</f>
        <v/>
      </c>
      <c r="D462" s="6" t="n"/>
      <c r="E462" s="6" t="n"/>
      <c r="F462" s="6" t="n"/>
      <c r="G462" s="6" t="n"/>
      <c r="H462" s="6" t="n"/>
    </row>
    <row r="463">
      <c r="A463" s="12" t="n"/>
      <c r="B463" s="6" t="n"/>
      <c r="C463" s="8">
        <f>IF(B463="","",IFERROR(INDEX(Items!$B$5:$B$304,MATCH(B463,Items!$A$5:$A$304,0)),"UNKNOWN CODE"))</f>
        <v/>
      </c>
      <c r="D463" s="6" t="n"/>
      <c r="E463" s="6" t="n"/>
      <c r="F463" s="6" t="n"/>
      <c r="G463" s="6" t="n"/>
      <c r="H463" s="6" t="n"/>
    </row>
    <row r="464">
      <c r="A464" s="12" t="n"/>
      <c r="B464" s="6" t="n"/>
      <c r="C464" s="8">
        <f>IF(B464="","",IFERROR(INDEX(Items!$B$5:$B$304,MATCH(B464,Items!$A$5:$A$304,0)),"UNKNOWN CODE"))</f>
        <v/>
      </c>
      <c r="D464" s="6" t="n"/>
      <c r="E464" s="6" t="n"/>
      <c r="F464" s="6" t="n"/>
      <c r="G464" s="6" t="n"/>
      <c r="H464" s="6" t="n"/>
    </row>
    <row r="465">
      <c r="A465" s="12" t="n"/>
      <c r="B465" s="6" t="n"/>
      <c r="C465" s="8">
        <f>IF(B465="","",IFERROR(INDEX(Items!$B$5:$B$304,MATCH(B465,Items!$A$5:$A$304,0)),"UNKNOWN CODE"))</f>
        <v/>
      </c>
      <c r="D465" s="6" t="n"/>
      <c r="E465" s="6" t="n"/>
      <c r="F465" s="6" t="n"/>
      <c r="G465" s="6" t="n"/>
      <c r="H465" s="6" t="n"/>
    </row>
    <row r="466">
      <c r="A466" s="12" t="n"/>
      <c r="B466" s="6" t="n"/>
      <c r="C466" s="8">
        <f>IF(B466="","",IFERROR(INDEX(Items!$B$5:$B$304,MATCH(B466,Items!$A$5:$A$304,0)),"UNKNOWN CODE"))</f>
        <v/>
      </c>
      <c r="D466" s="6" t="n"/>
      <c r="E466" s="6" t="n"/>
      <c r="F466" s="6" t="n"/>
      <c r="G466" s="6" t="n"/>
      <c r="H466" s="6" t="n"/>
    </row>
    <row r="467">
      <c r="A467" s="12" t="n"/>
      <c r="B467" s="6" t="n"/>
      <c r="C467" s="8">
        <f>IF(B467="","",IFERROR(INDEX(Items!$B$5:$B$304,MATCH(B467,Items!$A$5:$A$304,0)),"UNKNOWN CODE"))</f>
        <v/>
      </c>
      <c r="D467" s="6" t="n"/>
      <c r="E467" s="6" t="n"/>
      <c r="F467" s="6" t="n"/>
      <c r="G467" s="6" t="n"/>
      <c r="H467" s="6" t="n"/>
    </row>
    <row r="468">
      <c r="A468" s="12" t="n"/>
      <c r="B468" s="6" t="n"/>
      <c r="C468" s="8">
        <f>IF(B468="","",IFERROR(INDEX(Items!$B$5:$B$304,MATCH(B468,Items!$A$5:$A$304,0)),"UNKNOWN CODE"))</f>
        <v/>
      </c>
      <c r="D468" s="6" t="n"/>
      <c r="E468" s="6" t="n"/>
      <c r="F468" s="6" t="n"/>
      <c r="G468" s="6" t="n"/>
      <c r="H468" s="6" t="n"/>
    </row>
    <row r="469">
      <c r="A469" s="12" t="n"/>
      <c r="B469" s="6" t="n"/>
      <c r="C469" s="8">
        <f>IF(B469="","",IFERROR(INDEX(Items!$B$5:$B$304,MATCH(B469,Items!$A$5:$A$304,0)),"UNKNOWN CODE"))</f>
        <v/>
      </c>
      <c r="D469" s="6" t="n"/>
      <c r="E469" s="6" t="n"/>
      <c r="F469" s="6" t="n"/>
      <c r="G469" s="6" t="n"/>
      <c r="H469" s="6" t="n"/>
    </row>
    <row r="470">
      <c r="A470" s="12" t="n"/>
      <c r="B470" s="6" t="n"/>
      <c r="C470" s="8">
        <f>IF(B470="","",IFERROR(INDEX(Items!$B$5:$B$304,MATCH(B470,Items!$A$5:$A$304,0)),"UNKNOWN CODE"))</f>
        <v/>
      </c>
      <c r="D470" s="6" t="n"/>
      <c r="E470" s="6" t="n"/>
      <c r="F470" s="6" t="n"/>
      <c r="G470" s="6" t="n"/>
      <c r="H470" s="6" t="n"/>
    </row>
    <row r="471">
      <c r="A471" s="12" t="n"/>
      <c r="B471" s="6" t="n"/>
      <c r="C471" s="8">
        <f>IF(B471="","",IFERROR(INDEX(Items!$B$5:$B$304,MATCH(B471,Items!$A$5:$A$304,0)),"UNKNOWN CODE"))</f>
        <v/>
      </c>
      <c r="D471" s="6" t="n"/>
      <c r="E471" s="6" t="n"/>
      <c r="F471" s="6" t="n"/>
      <c r="G471" s="6" t="n"/>
      <c r="H471" s="6" t="n"/>
    </row>
    <row r="472">
      <c r="A472" s="12" t="n"/>
      <c r="B472" s="6" t="n"/>
      <c r="C472" s="8">
        <f>IF(B472="","",IFERROR(INDEX(Items!$B$5:$B$304,MATCH(B472,Items!$A$5:$A$304,0)),"UNKNOWN CODE"))</f>
        <v/>
      </c>
      <c r="D472" s="6" t="n"/>
      <c r="E472" s="6" t="n"/>
      <c r="F472" s="6" t="n"/>
      <c r="G472" s="6" t="n"/>
      <c r="H472" s="6" t="n"/>
    </row>
    <row r="473">
      <c r="A473" s="12" t="n"/>
      <c r="B473" s="6" t="n"/>
      <c r="C473" s="8">
        <f>IF(B473="","",IFERROR(INDEX(Items!$B$5:$B$304,MATCH(B473,Items!$A$5:$A$304,0)),"UNKNOWN CODE"))</f>
        <v/>
      </c>
      <c r="D473" s="6" t="n"/>
      <c r="E473" s="6" t="n"/>
      <c r="F473" s="6" t="n"/>
      <c r="G473" s="6" t="n"/>
      <c r="H473" s="6" t="n"/>
    </row>
    <row r="474">
      <c r="A474" s="12" t="n"/>
      <c r="B474" s="6" t="n"/>
      <c r="C474" s="8">
        <f>IF(B474="","",IFERROR(INDEX(Items!$B$5:$B$304,MATCH(B474,Items!$A$5:$A$304,0)),"UNKNOWN CODE"))</f>
        <v/>
      </c>
      <c r="D474" s="6" t="n"/>
      <c r="E474" s="6" t="n"/>
      <c r="F474" s="6" t="n"/>
      <c r="G474" s="6" t="n"/>
      <c r="H474" s="6" t="n"/>
    </row>
    <row r="475">
      <c r="A475" s="12" t="n"/>
      <c r="B475" s="6" t="n"/>
      <c r="C475" s="8">
        <f>IF(B475="","",IFERROR(INDEX(Items!$B$5:$B$304,MATCH(B475,Items!$A$5:$A$304,0)),"UNKNOWN CODE"))</f>
        <v/>
      </c>
      <c r="D475" s="6" t="n"/>
      <c r="E475" s="6" t="n"/>
      <c r="F475" s="6" t="n"/>
      <c r="G475" s="6" t="n"/>
      <c r="H475" s="6" t="n"/>
    </row>
    <row r="476">
      <c r="A476" s="12" t="n"/>
      <c r="B476" s="6" t="n"/>
      <c r="C476" s="8">
        <f>IF(B476="","",IFERROR(INDEX(Items!$B$5:$B$304,MATCH(B476,Items!$A$5:$A$304,0)),"UNKNOWN CODE"))</f>
        <v/>
      </c>
      <c r="D476" s="6" t="n"/>
      <c r="E476" s="6" t="n"/>
      <c r="F476" s="6" t="n"/>
      <c r="G476" s="6" t="n"/>
      <c r="H476" s="6" t="n"/>
    </row>
    <row r="477">
      <c r="A477" s="12" t="n"/>
      <c r="B477" s="6" t="n"/>
      <c r="C477" s="8">
        <f>IF(B477="","",IFERROR(INDEX(Items!$B$5:$B$304,MATCH(B477,Items!$A$5:$A$304,0)),"UNKNOWN CODE"))</f>
        <v/>
      </c>
      <c r="D477" s="6" t="n"/>
      <c r="E477" s="6" t="n"/>
      <c r="F477" s="6" t="n"/>
      <c r="G477" s="6" t="n"/>
      <c r="H477" s="6" t="n"/>
    </row>
    <row r="478">
      <c r="A478" s="12" t="n"/>
      <c r="B478" s="6" t="n"/>
      <c r="C478" s="8">
        <f>IF(B478="","",IFERROR(INDEX(Items!$B$5:$B$304,MATCH(B478,Items!$A$5:$A$304,0)),"UNKNOWN CODE"))</f>
        <v/>
      </c>
      <c r="D478" s="6" t="n"/>
      <c r="E478" s="6" t="n"/>
      <c r="F478" s="6" t="n"/>
      <c r="G478" s="6" t="n"/>
      <c r="H478" s="6" t="n"/>
    </row>
    <row r="479">
      <c r="A479" s="12" t="n"/>
      <c r="B479" s="6" t="n"/>
      <c r="C479" s="8">
        <f>IF(B479="","",IFERROR(INDEX(Items!$B$5:$B$304,MATCH(B479,Items!$A$5:$A$304,0)),"UNKNOWN CODE"))</f>
        <v/>
      </c>
      <c r="D479" s="6" t="n"/>
      <c r="E479" s="6" t="n"/>
      <c r="F479" s="6" t="n"/>
      <c r="G479" s="6" t="n"/>
      <c r="H479" s="6" t="n"/>
    </row>
    <row r="480">
      <c r="A480" s="12" t="n"/>
      <c r="B480" s="6" t="n"/>
      <c r="C480" s="8">
        <f>IF(B480="","",IFERROR(INDEX(Items!$B$5:$B$304,MATCH(B480,Items!$A$5:$A$304,0)),"UNKNOWN CODE"))</f>
        <v/>
      </c>
      <c r="D480" s="6" t="n"/>
      <c r="E480" s="6" t="n"/>
      <c r="F480" s="6" t="n"/>
      <c r="G480" s="6" t="n"/>
      <c r="H480" s="6" t="n"/>
    </row>
    <row r="481">
      <c r="A481" s="12" t="n"/>
      <c r="B481" s="6" t="n"/>
      <c r="C481" s="8">
        <f>IF(B481="","",IFERROR(INDEX(Items!$B$5:$B$304,MATCH(B481,Items!$A$5:$A$304,0)),"UNKNOWN CODE"))</f>
        <v/>
      </c>
      <c r="D481" s="6" t="n"/>
      <c r="E481" s="6" t="n"/>
      <c r="F481" s="6" t="n"/>
      <c r="G481" s="6" t="n"/>
      <c r="H481" s="6" t="n"/>
    </row>
    <row r="482">
      <c r="A482" s="12" t="n"/>
      <c r="B482" s="6" t="n"/>
      <c r="C482" s="8">
        <f>IF(B482="","",IFERROR(INDEX(Items!$B$5:$B$304,MATCH(B482,Items!$A$5:$A$304,0)),"UNKNOWN CODE"))</f>
        <v/>
      </c>
      <c r="D482" s="6" t="n"/>
      <c r="E482" s="6" t="n"/>
      <c r="F482" s="6" t="n"/>
      <c r="G482" s="6" t="n"/>
      <c r="H482" s="6" t="n"/>
    </row>
    <row r="483">
      <c r="A483" s="12" t="n"/>
      <c r="B483" s="6" t="n"/>
      <c r="C483" s="8">
        <f>IF(B483="","",IFERROR(INDEX(Items!$B$5:$B$304,MATCH(B483,Items!$A$5:$A$304,0)),"UNKNOWN CODE"))</f>
        <v/>
      </c>
      <c r="D483" s="6" t="n"/>
      <c r="E483" s="6" t="n"/>
      <c r="F483" s="6" t="n"/>
      <c r="G483" s="6" t="n"/>
      <c r="H483" s="6" t="n"/>
    </row>
    <row r="484">
      <c r="A484" s="12" t="n"/>
      <c r="B484" s="6" t="n"/>
      <c r="C484" s="8">
        <f>IF(B484="","",IFERROR(INDEX(Items!$B$5:$B$304,MATCH(B484,Items!$A$5:$A$304,0)),"UNKNOWN CODE"))</f>
        <v/>
      </c>
      <c r="D484" s="6" t="n"/>
      <c r="E484" s="6" t="n"/>
      <c r="F484" s="6" t="n"/>
      <c r="G484" s="6" t="n"/>
      <c r="H484" s="6" t="n"/>
    </row>
    <row r="485">
      <c r="A485" s="12" t="n"/>
      <c r="B485" s="6" t="n"/>
      <c r="C485" s="8">
        <f>IF(B485="","",IFERROR(INDEX(Items!$B$5:$B$304,MATCH(B485,Items!$A$5:$A$304,0)),"UNKNOWN CODE"))</f>
        <v/>
      </c>
      <c r="D485" s="6" t="n"/>
      <c r="E485" s="6" t="n"/>
      <c r="F485" s="6" t="n"/>
      <c r="G485" s="6" t="n"/>
      <c r="H485" s="6" t="n"/>
    </row>
    <row r="486">
      <c r="A486" s="12" t="n"/>
      <c r="B486" s="6" t="n"/>
      <c r="C486" s="8">
        <f>IF(B486="","",IFERROR(INDEX(Items!$B$5:$B$304,MATCH(B486,Items!$A$5:$A$304,0)),"UNKNOWN CODE"))</f>
        <v/>
      </c>
      <c r="D486" s="6" t="n"/>
      <c r="E486" s="6" t="n"/>
      <c r="F486" s="6" t="n"/>
      <c r="G486" s="6" t="n"/>
      <c r="H486" s="6" t="n"/>
    </row>
    <row r="487">
      <c r="A487" s="12" t="n"/>
      <c r="B487" s="6" t="n"/>
      <c r="C487" s="8">
        <f>IF(B487="","",IFERROR(INDEX(Items!$B$5:$B$304,MATCH(B487,Items!$A$5:$A$304,0)),"UNKNOWN CODE"))</f>
        <v/>
      </c>
      <c r="D487" s="6" t="n"/>
      <c r="E487" s="6" t="n"/>
      <c r="F487" s="6" t="n"/>
      <c r="G487" s="6" t="n"/>
      <c r="H487" s="6" t="n"/>
    </row>
    <row r="488">
      <c r="A488" s="12" t="n"/>
      <c r="B488" s="6" t="n"/>
      <c r="C488" s="8">
        <f>IF(B488="","",IFERROR(INDEX(Items!$B$5:$B$304,MATCH(B488,Items!$A$5:$A$304,0)),"UNKNOWN CODE"))</f>
        <v/>
      </c>
      <c r="D488" s="6" t="n"/>
      <c r="E488" s="6" t="n"/>
      <c r="F488" s="6" t="n"/>
      <c r="G488" s="6" t="n"/>
      <c r="H488" s="6" t="n"/>
    </row>
    <row r="489">
      <c r="A489" s="12" t="n"/>
      <c r="B489" s="6" t="n"/>
      <c r="C489" s="8">
        <f>IF(B489="","",IFERROR(INDEX(Items!$B$5:$B$304,MATCH(B489,Items!$A$5:$A$304,0)),"UNKNOWN CODE"))</f>
        <v/>
      </c>
      <c r="D489" s="6" t="n"/>
      <c r="E489" s="6" t="n"/>
      <c r="F489" s="6" t="n"/>
      <c r="G489" s="6" t="n"/>
      <c r="H489" s="6" t="n"/>
    </row>
    <row r="490">
      <c r="A490" s="12" t="n"/>
      <c r="B490" s="6" t="n"/>
      <c r="C490" s="8">
        <f>IF(B490="","",IFERROR(INDEX(Items!$B$5:$B$304,MATCH(B490,Items!$A$5:$A$304,0)),"UNKNOWN CODE"))</f>
        <v/>
      </c>
      <c r="D490" s="6" t="n"/>
      <c r="E490" s="6" t="n"/>
      <c r="F490" s="6" t="n"/>
      <c r="G490" s="6" t="n"/>
      <c r="H490" s="6" t="n"/>
    </row>
    <row r="491">
      <c r="A491" s="12" t="n"/>
      <c r="B491" s="6" t="n"/>
      <c r="C491" s="8">
        <f>IF(B491="","",IFERROR(INDEX(Items!$B$5:$B$304,MATCH(B491,Items!$A$5:$A$304,0)),"UNKNOWN CODE"))</f>
        <v/>
      </c>
      <c r="D491" s="6" t="n"/>
      <c r="E491" s="6" t="n"/>
      <c r="F491" s="6" t="n"/>
      <c r="G491" s="6" t="n"/>
      <c r="H491" s="6" t="n"/>
    </row>
    <row r="492">
      <c r="A492" s="12" t="n"/>
      <c r="B492" s="6" t="n"/>
      <c r="C492" s="8">
        <f>IF(B492="","",IFERROR(INDEX(Items!$B$5:$B$304,MATCH(B492,Items!$A$5:$A$304,0)),"UNKNOWN CODE"))</f>
        <v/>
      </c>
      <c r="D492" s="6" t="n"/>
      <c r="E492" s="6" t="n"/>
      <c r="F492" s="6" t="n"/>
      <c r="G492" s="6" t="n"/>
      <c r="H492" s="6" t="n"/>
    </row>
    <row r="493">
      <c r="A493" s="12" t="n"/>
      <c r="B493" s="6" t="n"/>
      <c r="C493" s="8">
        <f>IF(B493="","",IFERROR(INDEX(Items!$B$5:$B$304,MATCH(B493,Items!$A$5:$A$304,0)),"UNKNOWN CODE"))</f>
        <v/>
      </c>
      <c r="D493" s="6" t="n"/>
      <c r="E493" s="6" t="n"/>
      <c r="F493" s="6" t="n"/>
      <c r="G493" s="6" t="n"/>
      <c r="H493" s="6" t="n"/>
    </row>
    <row r="494">
      <c r="A494" s="12" t="n"/>
      <c r="B494" s="6" t="n"/>
      <c r="C494" s="8">
        <f>IF(B494="","",IFERROR(INDEX(Items!$B$5:$B$304,MATCH(B494,Items!$A$5:$A$304,0)),"UNKNOWN CODE"))</f>
        <v/>
      </c>
      <c r="D494" s="6" t="n"/>
      <c r="E494" s="6" t="n"/>
      <c r="F494" s="6" t="n"/>
      <c r="G494" s="6" t="n"/>
      <c r="H494" s="6" t="n"/>
    </row>
    <row r="495">
      <c r="A495" s="12" t="n"/>
      <c r="B495" s="6" t="n"/>
      <c r="C495" s="8">
        <f>IF(B495="","",IFERROR(INDEX(Items!$B$5:$B$304,MATCH(B495,Items!$A$5:$A$304,0)),"UNKNOWN CODE"))</f>
        <v/>
      </c>
      <c r="D495" s="6" t="n"/>
      <c r="E495" s="6" t="n"/>
      <c r="F495" s="6" t="n"/>
      <c r="G495" s="6" t="n"/>
      <c r="H495" s="6" t="n"/>
    </row>
    <row r="496">
      <c r="A496" s="12" t="n"/>
      <c r="B496" s="6" t="n"/>
      <c r="C496" s="8">
        <f>IF(B496="","",IFERROR(INDEX(Items!$B$5:$B$304,MATCH(B496,Items!$A$5:$A$304,0)),"UNKNOWN CODE"))</f>
        <v/>
      </c>
      <c r="D496" s="6" t="n"/>
      <c r="E496" s="6" t="n"/>
      <c r="F496" s="6" t="n"/>
      <c r="G496" s="6" t="n"/>
      <c r="H496" s="6" t="n"/>
    </row>
    <row r="497">
      <c r="A497" s="12" t="n"/>
      <c r="B497" s="6" t="n"/>
      <c r="C497" s="8">
        <f>IF(B497="","",IFERROR(INDEX(Items!$B$5:$B$304,MATCH(B497,Items!$A$5:$A$304,0)),"UNKNOWN CODE"))</f>
        <v/>
      </c>
      <c r="D497" s="6" t="n"/>
      <c r="E497" s="6" t="n"/>
      <c r="F497" s="6" t="n"/>
      <c r="G497" s="6" t="n"/>
      <c r="H497" s="6" t="n"/>
    </row>
    <row r="498">
      <c r="A498" s="12" t="n"/>
      <c r="B498" s="6" t="n"/>
      <c r="C498" s="8">
        <f>IF(B498="","",IFERROR(INDEX(Items!$B$5:$B$304,MATCH(B498,Items!$A$5:$A$304,0)),"UNKNOWN CODE"))</f>
        <v/>
      </c>
      <c r="D498" s="6" t="n"/>
      <c r="E498" s="6" t="n"/>
      <c r="F498" s="6" t="n"/>
      <c r="G498" s="6" t="n"/>
      <c r="H498" s="6" t="n"/>
    </row>
    <row r="499">
      <c r="A499" s="12" t="n"/>
      <c r="B499" s="6" t="n"/>
      <c r="C499" s="8">
        <f>IF(B499="","",IFERROR(INDEX(Items!$B$5:$B$304,MATCH(B499,Items!$A$5:$A$304,0)),"UNKNOWN CODE"))</f>
        <v/>
      </c>
      <c r="D499" s="6" t="n"/>
      <c r="E499" s="6" t="n"/>
      <c r="F499" s="6" t="n"/>
      <c r="G499" s="6" t="n"/>
      <c r="H499" s="6" t="n"/>
    </row>
    <row r="500">
      <c r="A500" s="12" t="n"/>
      <c r="B500" s="6" t="n"/>
      <c r="C500" s="8">
        <f>IF(B500="","",IFERROR(INDEX(Items!$B$5:$B$304,MATCH(B500,Items!$A$5:$A$304,0)),"UNKNOWN CODE"))</f>
        <v/>
      </c>
      <c r="D500" s="6" t="n"/>
      <c r="E500" s="6" t="n"/>
      <c r="F500" s="6" t="n"/>
      <c r="G500" s="6" t="n"/>
      <c r="H500" s="6" t="n"/>
    </row>
    <row r="501">
      <c r="A501" s="12" t="n"/>
      <c r="B501" s="6" t="n"/>
      <c r="C501" s="8">
        <f>IF(B501="","",IFERROR(INDEX(Items!$B$5:$B$304,MATCH(B501,Items!$A$5:$A$304,0)),"UNKNOWN CODE"))</f>
        <v/>
      </c>
      <c r="D501" s="6" t="n"/>
      <c r="E501" s="6" t="n"/>
      <c r="F501" s="6" t="n"/>
      <c r="G501" s="6" t="n"/>
      <c r="H501" s="6" t="n"/>
    </row>
    <row r="502">
      <c r="A502" s="12" t="n"/>
      <c r="B502" s="6" t="n"/>
      <c r="C502" s="8">
        <f>IF(B502="","",IFERROR(INDEX(Items!$B$5:$B$304,MATCH(B502,Items!$A$5:$A$304,0)),"UNKNOWN CODE"))</f>
        <v/>
      </c>
      <c r="D502" s="6" t="n"/>
      <c r="E502" s="6" t="n"/>
      <c r="F502" s="6" t="n"/>
      <c r="G502" s="6" t="n"/>
      <c r="H502" s="6" t="n"/>
    </row>
    <row r="503">
      <c r="A503" s="12" t="n"/>
      <c r="B503" s="6" t="n"/>
      <c r="C503" s="8">
        <f>IF(B503="","",IFERROR(INDEX(Items!$B$5:$B$304,MATCH(B503,Items!$A$5:$A$304,0)),"UNKNOWN CODE"))</f>
        <v/>
      </c>
      <c r="D503" s="6" t="n"/>
      <c r="E503" s="6" t="n"/>
      <c r="F503" s="6" t="n"/>
      <c r="G503" s="6" t="n"/>
      <c r="H503" s="6" t="n"/>
    </row>
    <row r="504">
      <c r="A504" s="12" t="n"/>
      <c r="B504" s="6" t="n"/>
      <c r="C504" s="8">
        <f>IF(B504="","",IFERROR(INDEX(Items!$B$5:$B$304,MATCH(B504,Items!$A$5:$A$304,0)),"UNKNOWN CODE"))</f>
        <v/>
      </c>
      <c r="D504" s="6" t="n"/>
      <c r="E504" s="6" t="n"/>
      <c r="F504" s="6" t="n"/>
      <c r="G504" s="6" t="n"/>
      <c r="H504" s="6" t="n"/>
    </row>
    <row r="505">
      <c r="A505" s="12" t="n"/>
      <c r="B505" s="6" t="n"/>
      <c r="C505" s="8">
        <f>IF(B505="","",IFERROR(INDEX(Items!$B$5:$B$304,MATCH(B505,Items!$A$5:$A$304,0)),"UNKNOWN CODE"))</f>
        <v/>
      </c>
      <c r="D505" s="6" t="n"/>
      <c r="E505" s="6" t="n"/>
      <c r="F505" s="6" t="n"/>
      <c r="G505" s="6" t="n"/>
      <c r="H505" s="6" t="n"/>
    </row>
    <row r="506">
      <c r="A506" s="12" t="n"/>
      <c r="B506" s="6" t="n"/>
      <c r="C506" s="8">
        <f>IF(B506="","",IFERROR(INDEX(Items!$B$5:$B$304,MATCH(B506,Items!$A$5:$A$304,0)),"UNKNOWN CODE"))</f>
        <v/>
      </c>
      <c r="D506" s="6" t="n"/>
      <c r="E506" s="6" t="n"/>
      <c r="F506" s="6" t="n"/>
      <c r="G506" s="6" t="n"/>
      <c r="H506" s="6" t="n"/>
    </row>
    <row r="507">
      <c r="A507" s="12" t="n"/>
      <c r="B507" s="6" t="n"/>
      <c r="C507" s="8">
        <f>IF(B507="","",IFERROR(INDEX(Items!$B$5:$B$304,MATCH(B507,Items!$A$5:$A$304,0)),"UNKNOWN CODE"))</f>
        <v/>
      </c>
      <c r="D507" s="6" t="n"/>
      <c r="E507" s="6" t="n"/>
      <c r="F507" s="6" t="n"/>
      <c r="G507" s="6" t="n"/>
      <c r="H507" s="6" t="n"/>
    </row>
    <row r="508">
      <c r="A508" s="12" t="n"/>
      <c r="B508" s="6" t="n"/>
      <c r="C508" s="8">
        <f>IF(B508="","",IFERROR(INDEX(Items!$B$5:$B$304,MATCH(B508,Items!$A$5:$A$304,0)),"UNKNOWN CODE"))</f>
        <v/>
      </c>
      <c r="D508" s="6" t="n"/>
      <c r="E508" s="6" t="n"/>
      <c r="F508" s="6" t="n"/>
      <c r="G508" s="6" t="n"/>
      <c r="H508" s="6" t="n"/>
    </row>
    <row r="509">
      <c r="A509" s="12" t="n"/>
      <c r="B509" s="6" t="n"/>
      <c r="C509" s="8">
        <f>IF(B509="","",IFERROR(INDEX(Items!$B$5:$B$304,MATCH(B509,Items!$A$5:$A$304,0)),"UNKNOWN CODE"))</f>
        <v/>
      </c>
      <c r="D509" s="6" t="n"/>
      <c r="E509" s="6" t="n"/>
      <c r="F509" s="6" t="n"/>
      <c r="G509" s="6" t="n"/>
      <c r="H509" s="6" t="n"/>
    </row>
    <row r="510">
      <c r="A510" s="12" t="n"/>
      <c r="B510" s="6" t="n"/>
      <c r="C510" s="8">
        <f>IF(B510="","",IFERROR(INDEX(Items!$B$5:$B$304,MATCH(B510,Items!$A$5:$A$304,0)),"UNKNOWN CODE"))</f>
        <v/>
      </c>
      <c r="D510" s="6" t="n"/>
      <c r="E510" s="6" t="n"/>
      <c r="F510" s="6" t="n"/>
      <c r="G510" s="6" t="n"/>
      <c r="H510" s="6" t="n"/>
    </row>
    <row r="511">
      <c r="A511" s="12" t="n"/>
      <c r="B511" s="6" t="n"/>
      <c r="C511" s="8">
        <f>IF(B511="","",IFERROR(INDEX(Items!$B$5:$B$304,MATCH(B511,Items!$A$5:$A$304,0)),"UNKNOWN CODE"))</f>
        <v/>
      </c>
      <c r="D511" s="6" t="n"/>
      <c r="E511" s="6" t="n"/>
      <c r="F511" s="6" t="n"/>
      <c r="G511" s="6" t="n"/>
      <c r="H511" s="6" t="n"/>
    </row>
    <row r="512">
      <c r="A512" s="12" t="n"/>
      <c r="B512" s="6" t="n"/>
      <c r="C512" s="8">
        <f>IF(B512="","",IFERROR(INDEX(Items!$B$5:$B$304,MATCH(B512,Items!$A$5:$A$304,0)),"UNKNOWN CODE"))</f>
        <v/>
      </c>
      <c r="D512" s="6" t="n"/>
      <c r="E512" s="6" t="n"/>
      <c r="F512" s="6" t="n"/>
      <c r="G512" s="6" t="n"/>
      <c r="H512" s="6" t="n"/>
    </row>
    <row r="513">
      <c r="A513" s="12" t="n"/>
      <c r="B513" s="6" t="n"/>
      <c r="C513" s="8">
        <f>IF(B513="","",IFERROR(INDEX(Items!$B$5:$B$304,MATCH(B513,Items!$A$5:$A$304,0)),"UNKNOWN CODE"))</f>
        <v/>
      </c>
      <c r="D513" s="6" t="n"/>
      <c r="E513" s="6" t="n"/>
      <c r="F513" s="6" t="n"/>
      <c r="G513" s="6" t="n"/>
      <c r="H513" s="6" t="n"/>
    </row>
    <row r="514">
      <c r="A514" s="12" t="n"/>
      <c r="B514" s="6" t="n"/>
      <c r="C514" s="8">
        <f>IF(B514="","",IFERROR(INDEX(Items!$B$5:$B$304,MATCH(B514,Items!$A$5:$A$304,0)),"UNKNOWN CODE"))</f>
        <v/>
      </c>
      <c r="D514" s="6" t="n"/>
      <c r="E514" s="6" t="n"/>
      <c r="F514" s="6" t="n"/>
      <c r="G514" s="6" t="n"/>
      <c r="H514" s="6" t="n"/>
    </row>
    <row r="515">
      <c r="A515" s="12" t="n"/>
      <c r="B515" s="6" t="n"/>
      <c r="C515" s="8">
        <f>IF(B515="","",IFERROR(INDEX(Items!$B$5:$B$304,MATCH(B515,Items!$A$5:$A$304,0)),"UNKNOWN CODE"))</f>
        <v/>
      </c>
      <c r="D515" s="6" t="n"/>
      <c r="E515" s="6" t="n"/>
      <c r="F515" s="6" t="n"/>
      <c r="G515" s="6" t="n"/>
      <c r="H515" s="6" t="n"/>
    </row>
    <row r="516">
      <c r="A516" s="12" t="n"/>
      <c r="B516" s="6" t="n"/>
      <c r="C516" s="8">
        <f>IF(B516="","",IFERROR(INDEX(Items!$B$5:$B$304,MATCH(B516,Items!$A$5:$A$304,0)),"UNKNOWN CODE"))</f>
        <v/>
      </c>
      <c r="D516" s="6" t="n"/>
      <c r="E516" s="6" t="n"/>
      <c r="F516" s="6" t="n"/>
      <c r="G516" s="6" t="n"/>
      <c r="H516" s="6" t="n"/>
    </row>
    <row r="517">
      <c r="A517" s="12" t="n"/>
      <c r="B517" s="6" t="n"/>
      <c r="C517" s="8">
        <f>IF(B517="","",IFERROR(INDEX(Items!$B$5:$B$304,MATCH(B517,Items!$A$5:$A$304,0)),"UNKNOWN CODE"))</f>
        <v/>
      </c>
      <c r="D517" s="6" t="n"/>
      <c r="E517" s="6" t="n"/>
      <c r="F517" s="6" t="n"/>
      <c r="G517" s="6" t="n"/>
      <c r="H517" s="6" t="n"/>
    </row>
    <row r="518">
      <c r="A518" s="12" t="n"/>
      <c r="B518" s="6" t="n"/>
      <c r="C518" s="8">
        <f>IF(B518="","",IFERROR(INDEX(Items!$B$5:$B$304,MATCH(B518,Items!$A$5:$A$304,0)),"UNKNOWN CODE"))</f>
        <v/>
      </c>
      <c r="D518" s="6" t="n"/>
      <c r="E518" s="6" t="n"/>
      <c r="F518" s="6" t="n"/>
      <c r="G518" s="6" t="n"/>
      <c r="H518" s="6" t="n"/>
    </row>
    <row r="519">
      <c r="A519" s="12" t="n"/>
      <c r="B519" s="6" t="n"/>
      <c r="C519" s="8">
        <f>IF(B519="","",IFERROR(INDEX(Items!$B$5:$B$304,MATCH(B519,Items!$A$5:$A$304,0)),"UNKNOWN CODE"))</f>
        <v/>
      </c>
      <c r="D519" s="6" t="n"/>
      <c r="E519" s="6" t="n"/>
      <c r="F519" s="6" t="n"/>
      <c r="G519" s="6" t="n"/>
      <c r="H519" s="6" t="n"/>
    </row>
    <row r="520">
      <c r="A520" s="12" t="n"/>
      <c r="B520" s="6" t="n"/>
      <c r="C520" s="8">
        <f>IF(B520="","",IFERROR(INDEX(Items!$B$5:$B$304,MATCH(B520,Items!$A$5:$A$304,0)),"UNKNOWN CODE"))</f>
        <v/>
      </c>
      <c r="D520" s="6" t="n"/>
      <c r="E520" s="6" t="n"/>
      <c r="F520" s="6" t="n"/>
      <c r="G520" s="6" t="n"/>
      <c r="H520" s="6" t="n"/>
    </row>
    <row r="521">
      <c r="A521" s="12" t="n"/>
      <c r="B521" s="6" t="n"/>
      <c r="C521" s="8">
        <f>IF(B521="","",IFERROR(INDEX(Items!$B$5:$B$304,MATCH(B521,Items!$A$5:$A$304,0)),"UNKNOWN CODE"))</f>
        <v/>
      </c>
      <c r="D521" s="6" t="n"/>
      <c r="E521" s="6" t="n"/>
      <c r="F521" s="6" t="n"/>
      <c r="G521" s="6" t="n"/>
      <c r="H521" s="6" t="n"/>
    </row>
    <row r="522">
      <c r="A522" s="12" t="n"/>
      <c r="B522" s="6" t="n"/>
      <c r="C522" s="8">
        <f>IF(B522="","",IFERROR(INDEX(Items!$B$5:$B$304,MATCH(B522,Items!$A$5:$A$304,0)),"UNKNOWN CODE"))</f>
        <v/>
      </c>
      <c r="D522" s="6" t="n"/>
      <c r="E522" s="6" t="n"/>
      <c r="F522" s="6" t="n"/>
      <c r="G522" s="6" t="n"/>
      <c r="H522" s="6" t="n"/>
    </row>
    <row r="523">
      <c r="A523" s="12" t="n"/>
      <c r="B523" s="6" t="n"/>
      <c r="C523" s="8">
        <f>IF(B523="","",IFERROR(INDEX(Items!$B$5:$B$304,MATCH(B523,Items!$A$5:$A$304,0)),"UNKNOWN CODE"))</f>
        <v/>
      </c>
      <c r="D523" s="6" t="n"/>
      <c r="E523" s="6" t="n"/>
      <c r="F523" s="6" t="n"/>
      <c r="G523" s="6" t="n"/>
      <c r="H523" s="6" t="n"/>
    </row>
    <row r="524">
      <c r="A524" s="12" t="n"/>
      <c r="B524" s="6" t="n"/>
      <c r="C524" s="8">
        <f>IF(B524="","",IFERROR(INDEX(Items!$B$5:$B$304,MATCH(B524,Items!$A$5:$A$304,0)),"UNKNOWN CODE"))</f>
        <v/>
      </c>
      <c r="D524" s="6" t="n"/>
      <c r="E524" s="6" t="n"/>
      <c r="F524" s="6" t="n"/>
      <c r="G524" s="6" t="n"/>
      <c r="H524" s="6" t="n"/>
    </row>
    <row r="525">
      <c r="A525" s="12" t="n"/>
      <c r="B525" s="6" t="n"/>
      <c r="C525" s="8">
        <f>IF(B525="","",IFERROR(INDEX(Items!$B$5:$B$304,MATCH(B525,Items!$A$5:$A$304,0)),"UNKNOWN CODE"))</f>
        <v/>
      </c>
      <c r="D525" s="6" t="n"/>
      <c r="E525" s="6" t="n"/>
      <c r="F525" s="6" t="n"/>
      <c r="G525" s="6" t="n"/>
      <c r="H525" s="6" t="n"/>
    </row>
    <row r="526">
      <c r="A526" s="12" t="n"/>
      <c r="B526" s="6" t="n"/>
      <c r="C526" s="8">
        <f>IF(B526="","",IFERROR(INDEX(Items!$B$5:$B$304,MATCH(B526,Items!$A$5:$A$304,0)),"UNKNOWN CODE"))</f>
        <v/>
      </c>
      <c r="D526" s="6" t="n"/>
      <c r="E526" s="6" t="n"/>
      <c r="F526" s="6" t="n"/>
      <c r="G526" s="6" t="n"/>
      <c r="H526" s="6" t="n"/>
    </row>
    <row r="527">
      <c r="A527" s="12" t="n"/>
      <c r="B527" s="6" t="n"/>
      <c r="C527" s="8">
        <f>IF(B527="","",IFERROR(INDEX(Items!$B$5:$B$304,MATCH(B527,Items!$A$5:$A$304,0)),"UNKNOWN CODE"))</f>
        <v/>
      </c>
      <c r="D527" s="6" t="n"/>
      <c r="E527" s="6" t="n"/>
      <c r="F527" s="6" t="n"/>
      <c r="G527" s="6" t="n"/>
      <c r="H527" s="6" t="n"/>
    </row>
    <row r="528">
      <c r="A528" s="12" t="n"/>
      <c r="B528" s="6" t="n"/>
      <c r="C528" s="8">
        <f>IF(B528="","",IFERROR(INDEX(Items!$B$5:$B$304,MATCH(B528,Items!$A$5:$A$304,0)),"UNKNOWN CODE"))</f>
        <v/>
      </c>
      <c r="D528" s="6" t="n"/>
      <c r="E528" s="6" t="n"/>
      <c r="F528" s="6" t="n"/>
      <c r="G528" s="6" t="n"/>
      <c r="H528" s="6" t="n"/>
    </row>
    <row r="529">
      <c r="A529" s="12" t="n"/>
      <c r="B529" s="6" t="n"/>
      <c r="C529" s="8">
        <f>IF(B529="","",IFERROR(INDEX(Items!$B$5:$B$304,MATCH(B529,Items!$A$5:$A$304,0)),"UNKNOWN CODE"))</f>
        <v/>
      </c>
      <c r="D529" s="6" t="n"/>
      <c r="E529" s="6" t="n"/>
      <c r="F529" s="6" t="n"/>
      <c r="G529" s="6" t="n"/>
      <c r="H529" s="6" t="n"/>
    </row>
    <row r="530">
      <c r="A530" s="12" t="n"/>
      <c r="B530" s="6" t="n"/>
      <c r="C530" s="8">
        <f>IF(B530="","",IFERROR(INDEX(Items!$B$5:$B$304,MATCH(B530,Items!$A$5:$A$304,0)),"UNKNOWN CODE"))</f>
        <v/>
      </c>
      <c r="D530" s="6" t="n"/>
      <c r="E530" s="6" t="n"/>
      <c r="F530" s="6" t="n"/>
      <c r="G530" s="6" t="n"/>
      <c r="H530" s="6" t="n"/>
    </row>
    <row r="531">
      <c r="A531" s="12" t="n"/>
      <c r="B531" s="6" t="n"/>
      <c r="C531" s="8">
        <f>IF(B531="","",IFERROR(INDEX(Items!$B$5:$B$304,MATCH(B531,Items!$A$5:$A$304,0)),"UNKNOWN CODE"))</f>
        <v/>
      </c>
      <c r="D531" s="6" t="n"/>
      <c r="E531" s="6" t="n"/>
      <c r="F531" s="6" t="n"/>
      <c r="G531" s="6" t="n"/>
      <c r="H531" s="6" t="n"/>
    </row>
    <row r="532">
      <c r="A532" s="12" t="n"/>
      <c r="B532" s="6" t="n"/>
      <c r="C532" s="8">
        <f>IF(B532="","",IFERROR(INDEX(Items!$B$5:$B$304,MATCH(B532,Items!$A$5:$A$304,0)),"UNKNOWN CODE"))</f>
        <v/>
      </c>
      <c r="D532" s="6" t="n"/>
      <c r="E532" s="6" t="n"/>
      <c r="F532" s="6" t="n"/>
      <c r="G532" s="6" t="n"/>
      <c r="H532" s="6" t="n"/>
    </row>
    <row r="533">
      <c r="A533" s="12" t="n"/>
      <c r="B533" s="6" t="n"/>
      <c r="C533" s="8">
        <f>IF(B533="","",IFERROR(INDEX(Items!$B$5:$B$304,MATCH(B533,Items!$A$5:$A$304,0)),"UNKNOWN CODE"))</f>
        <v/>
      </c>
      <c r="D533" s="6" t="n"/>
      <c r="E533" s="6" t="n"/>
      <c r="F533" s="6" t="n"/>
      <c r="G533" s="6" t="n"/>
      <c r="H533" s="6" t="n"/>
    </row>
    <row r="534">
      <c r="A534" s="12" t="n"/>
      <c r="B534" s="6" t="n"/>
      <c r="C534" s="8">
        <f>IF(B534="","",IFERROR(INDEX(Items!$B$5:$B$304,MATCH(B534,Items!$A$5:$A$304,0)),"UNKNOWN CODE"))</f>
        <v/>
      </c>
      <c r="D534" s="6" t="n"/>
      <c r="E534" s="6" t="n"/>
      <c r="F534" s="6" t="n"/>
      <c r="G534" s="6" t="n"/>
      <c r="H534" s="6" t="n"/>
    </row>
    <row r="535">
      <c r="A535" s="12" t="n"/>
      <c r="B535" s="6" t="n"/>
      <c r="C535" s="8">
        <f>IF(B535="","",IFERROR(INDEX(Items!$B$5:$B$304,MATCH(B535,Items!$A$5:$A$304,0)),"UNKNOWN CODE"))</f>
        <v/>
      </c>
      <c r="D535" s="6" t="n"/>
      <c r="E535" s="6" t="n"/>
      <c r="F535" s="6" t="n"/>
      <c r="G535" s="6" t="n"/>
      <c r="H535" s="6" t="n"/>
    </row>
    <row r="536">
      <c r="A536" s="12" t="n"/>
      <c r="B536" s="6" t="n"/>
      <c r="C536" s="8">
        <f>IF(B536="","",IFERROR(INDEX(Items!$B$5:$B$304,MATCH(B536,Items!$A$5:$A$304,0)),"UNKNOWN CODE"))</f>
        <v/>
      </c>
      <c r="D536" s="6" t="n"/>
      <c r="E536" s="6" t="n"/>
      <c r="F536" s="6" t="n"/>
      <c r="G536" s="6" t="n"/>
      <c r="H536" s="6" t="n"/>
    </row>
    <row r="537">
      <c r="A537" s="12" t="n"/>
      <c r="B537" s="6" t="n"/>
      <c r="C537" s="8">
        <f>IF(B537="","",IFERROR(INDEX(Items!$B$5:$B$304,MATCH(B537,Items!$A$5:$A$304,0)),"UNKNOWN CODE"))</f>
        <v/>
      </c>
      <c r="D537" s="6" t="n"/>
      <c r="E537" s="6" t="n"/>
      <c r="F537" s="6" t="n"/>
      <c r="G537" s="6" t="n"/>
      <c r="H537" s="6" t="n"/>
    </row>
    <row r="538">
      <c r="A538" s="12" t="n"/>
      <c r="B538" s="6" t="n"/>
      <c r="C538" s="8">
        <f>IF(B538="","",IFERROR(INDEX(Items!$B$5:$B$304,MATCH(B538,Items!$A$5:$A$304,0)),"UNKNOWN CODE"))</f>
        <v/>
      </c>
      <c r="D538" s="6" t="n"/>
      <c r="E538" s="6" t="n"/>
      <c r="F538" s="6" t="n"/>
      <c r="G538" s="6" t="n"/>
      <c r="H538" s="6" t="n"/>
    </row>
    <row r="539">
      <c r="A539" s="12" t="n"/>
      <c r="B539" s="6" t="n"/>
      <c r="C539" s="8">
        <f>IF(B539="","",IFERROR(INDEX(Items!$B$5:$B$304,MATCH(B539,Items!$A$5:$A$304,0)),"UNKNOWN CODE"))</f>
        <v/>
      </c>
      <c r="D539" s="6" t="n"/>
      <c r="E539" s="6" t="n"/>
      <c r="F539" s="6" t="n"/>
      <c r="G539" s="6" t="n"/>
      <c r="H539" s="6" t="n"/>
    </row>
    <row r="540">
      <c r="A540" s="12" t="n"/>
      <c r="B540" s="6" t="n"/>
      <c r="C540" s="8">
        <f>IF(B540="","",IFERROR(INDEX(Items!$B$5:$B$304,MATCH(B540,Items!$A$5:$A$304,0)),"UNKNOWN CODE"))</f>
        <v/>
      </c>
      <c r="D540" s="6" t="n"/>
      <c r="E540" s="6" t="n"/>
      <c r="F540" s="6" t="n"/>
      <c r="G540" s="6" t="n"/>
      <c r="H540" s="6" t="n"/>
    </row>
    <row r="541">
      <c r="A541" s="12" t="n"/>
      <c r="B541" s="6" t="n"/>
      <c r="C541" s="8">
        <f>IF(B541="","",IFERROR(INDEX(Items!$B$5:$B$304,MATCH(B541,Items!$A$5:$A$304,0)),"UNKNOWN CODE"))</f>
        <v/>
      </c>
      <c r="D541" s="6" t="n"/>
      <c r="E541" s="6" t="n"/>
      <c r="F541" s="6" t="n"/>
      <c r="G541" s="6" t="n"/>
      <c r="H541" s="6" t="n"/>
    </row>
    <row r="542">
      <c r="A542" s="12" t="n"/>
      <c r="B542" s="6" t="n"/>
      <c r="C542" s="8">
        <f>IF(B542="","",IFERROR(INDEX(Items!$B$5:$B$304,MATCH(B542,Items!$A$5:$A$304,0)),"UNKNOWN CODE"))</f>
        <v/>
      </c>
      <c r="D542" s="6" t="n"/>
      <c r="E542" s="6" t="n"/>
      <c r="F542" s="6" t="n"/>
      <c r="G542" s="6" t="n"/>
      <c r="H542" s="6" t="n"/>
    </row>
    <row r="543">
      <c r="A543" s="12" t="n"/>
      <c r="B543" s="6" t="n"/>
      <c r="C543" s="8">
        <f>IF(B543="","",IFERROR(INDEX(Items!$B$5:$B$304,MATCH(B543,Items!$A$5:$A$304,0)),"UNKNOWN CODE"))</f>
        <v/>
      </c>
      <c r="D543" s="6" t="n"/>
      <c r="E543" s="6" t="n"/>
      <c r="F543" s="6" t="n"/>
      <c r="G543" s="6" t="n"/>
      <c r="H543" s="6" t="n"/>
    </row>
    <row r="544">
      <c r="A544" s="12" t="n"/>
      <c r="B544" s="6" t="n"/>
      <c r="C544" s="8">
        <f>IF(B544="","",IFERROR(INDEX(Items!$B$5:$B$304,MATCH(B544,Items!$A$5:$A$304,0)),"UNKNOWN CODE"))</f>
        <v/>
      </c>
      <c r="D544" s="6" t="n"/>
      <c r="E544" s="6" t="n"/>
      <c r="F544" s="6" t="n"/>
      <c r="G544" s="6" t="n"/>
      <c r="H544" s="6" t="n"/>
    </row>
    <row r="545">
      <c r="A545" s="12" t="n"/>
      <c r="B545" s="6" t="n"/>
      <c r="C545" s="8">
        <f>IF(B545="","",IFERROR(INDEX(Items!$B$5:$B$304,MATCH(B545,Items!$A$5:$A$304,0)),"UNKNOWN CODE"))</f>
        <v/>
      </c>
      <c r="D545" s="6" t="n"/>
      <c r="E545" s="6" t="n"/>
      <c r="F545" s="6" t="n"/>
      <c r="G545" s="6" t="n"/>
      <c r="H545" s="6" t="n"/>
    </row>
    <row r="546">
      <c r="A546" s="12" t="n"/>
      <c r="B546" s="6" t="n"/>
      <c r="C546" s="8">
        <f>IF(B546="","",IFERROR(INDEX(Items!$B$5:$B$304,MATCH(B546,Items!$A$5:$A$304,0)),"UNKNOWN CODE"))</f>
        <v/>
      </c>
      <c r="D546" s="6" t="n"/>
      <c r="E546" s="6" t="n"/>
      <c r="F546" s="6" t="n"/>
      <c r="G546" s="6" t="n"/>
      <c r="H546" s="6" t="n"/>
    </row>
    <row r="547">
      <c r="A547" s="12" t="n"/>
      <c r="B547" s="6" t="n"/>
      <c r="C547" s="8">
        <f>IF(B547="","",IFERROR(INDEX(Items!$B$5:$B$304,MATCH(B547,Items!$A$5:$A$304,0)),"UNKNOWN CODE"))</f>
        <v/>
      </c>
      <c r="D547" s="6" t="n"/>
      <c r="E547" s="6" t="n"/>
      <c r="F547" s="6" t="n"/>
      <c r="G547" s="6" t="n"/>
      <c r="H547" s="6" t="n"/>
    </row>
    <row r="548">
      <c r="A548" s="12" t="n"/>
      <c r="B548" s="6" t="n"/>
      <c r="C548" s="8">
        <f>IF(B548="","",IFERROR(INDEX(Items!$B$5:$B$304,MATCH(B548,Items!$A$5:$A$304,0)),"UNKNOWN CODE"))</f>
        <v/>
      </c>
      <c r="D548" s="6" t="n"/>
      <c r="E548" s="6" t="n"/>
      <c r="F548" s="6" t="n"/>
      <c r="G548" s="6" t="n"/>
      <c r="H548" s="6" t="n"/>
    </row>
    <row r="549">
      <c r="A549" s="12" t="n"/>
      <c r="B549" s="6" t="n"/>
      <c r="C549" s="8">
        <f>IF(B549="","",IFERROR(INDEX(Items!$B$5:$B$304,MATCH(B549,Items!$A$5:$A$304,0)),"UNKNOWN CODE"))</f>
        <v/>
      </c>
      <c r="D549" s="6" t="n"/>
      <c r="E549" s="6" t="n"/>
      <c r="F549" s="6" t="n"/>
      <c r="G549" s="6" t="n"/>
      <c r="H549" s="6" t="n"/>
    </row>
    <row r="550">
      <c r="A550" s="12" t="n"/>
      <c r="B550" s="6" t="n"/>
      <c r="C550" s="8">
        <f>IF(B550="","",IFERROR(INDEX(Items!$B$5:$B$304,MATCH(B550,Items!$A$5:$A$304,0)),"UNKNOWN CODE"))</f>
        <v/>
      </c>
      <c r="D550" s="6" t="n"/>
      <c r="E550" s="6" t="n"/>
      <c r="F550" s="6" t="n"/>
      <c r="G550" s="6" t="n"/>
      <c r="H550" s="6" t="n"/>
    </row>
    <row r="551">
      <c r="A551" s="12" t="n"/>
      <c r="B551" s="6" t="n"/>
      <c r="C551" s="8">
        <f>IF(B551="","",IFERROR(INDEX(Items!$B$5:$B$304,MATCH(B551,Items!$A$5:$A$304,0)),"UNKNOWN CODE"))</f>
        <v/>
      </c>
      <c r="D551" s="6" t="n"/>
      <c r="E551" s="6" t="n"/>
      <c r="F551" s="6" t="n"/>
      <c r="G551" s="6" t="n"/>
      <c r="H551" s="6" t="n"/>
    </row>
    <row r="552">
      <c r="A552" s="12" t="n"/>
      <c r="B552" s="6" t="n"/>
      <c r="C552" s="8">
        <f>IF(B552="","",IFERROR(INDEX(Items!$B$5:$B$304,MATCH(B552,Items!$A$5:$A$304,0)),"UNKNOWN CODE"))</f>
        <v/>
      </c>
      <c r="D552" s="6" t="n"/>
      <c r="E552" s="6" t="n"/>
      <c r="F552" s="6" t="n"/>
      <c r="G552" s="6" t="n"/>
      <c r="H552" s="6" t="n"/>
    </row>
    <row r="553">
      <c r="A553" s="12" t="n"/>
      <c r="B553" s="6" t="n"/>
      <c r="C553" s="8">
        <f>IF(B553="","",IFERROR(INDEX(Items!$B$5:$B$304,MATCH(B553,Items!$A$5:$A$304,0)),"UNKNOWN CODE"))</f>
        <v/>
      </c>
      <c r="D553" s="6" t="n"/>
      <c r="E553" s="6" t="n"/>
      <c r="F553" s="6" t="n"/>
      <c r="G553" s="6" t="n"/>
      <c r="H553" s="6" t="n"/>
    </row>
    <row r="554">
      <c r="A554" s="12" t="n"/>
      <c r="B554" s="6" t="n"/>
      <c r="C554" s="8">
        <f>IF(B554="","",IFERROR(INDEX(Items!$B$5:$B$304,MATCH(B554,Items!$A$5:$A$304,0)),"UNKNOWN CODE"))</f>
        <v/>
      </c>
      <c r="D554" s="6" t="n"/>
      <c r="E554" s="6" t="n"/>
      <c r="F554" s="6" t="n"/>
      <c r="G554" s="6" t="n"/>
      <c r="H554" s="6" t="n"/>
    </row>
    <row r="555">
      <c r="A555" s="12" t="n"/>
      <c r="B555" s="6" t="n"/>
      <c r="C555" s="8">
        <f>IF(B555="","",IFERROR(INDEX(Items!$B$5:$B$304,MATCH(B555,Items!$A$5:$A$304,0)),"UNKNOWN CODE"))</f>
        <v/>
      </c>
      <c r="D555" s="6" t="n"/>
      <c r="E555" s="6" t="n"/>
      <c r="F555" s="6" t="n"/>
      <c r="G555" s="6" t="n"/>
      <c r="H555" s="6" t="n"/>
    </row>
    <row r="556">
      <c r="A556" s="12" t="n"/>
      <c r="B556" s="6" t="n"/>
      <c r="C556" s="8">
        <f>IF(B556="","",IFERROR(INDEX(Items!$B$5:$B$304,MATCH(B556,Items!$A$5:$A$304,0)),"UNKNOWN CODE"))</f>
        <v/>
      </c>
      <c r="D556" s="6" t="n"/>
      <c r="E556" s="6" t="n"/>
      <c r="F556" s="6" t="n"/>
      <c r="G556" s="6" t="n"/>
      <c r="H556" s="6" t="n"/>
    </row>
    <row r="557">
      <c r="A557" s="12" t="n"/>
      <c r="B557" s="6" t="n"/>
      <c r="C557" s="8">
        <f>IF(B557="","",IFERROR(INDEX(Items!$B$5:$B$304,MATCH(B557,Items!$A$5:$A$304,0)),"UNKNOWN CODE"))</f>
        <v/>
      </c>
      <c r="D557" s="6" t="n"/>
      <c r="E557" s="6" t="n"/>
      <c r="F557" s="6" t="n"/>
      <c r="G557" s="6" t="n"/>
      <c r="H557" s="6" t="n"/>
    </row>
    <row r="558">
      <c r="A558" s="12" t="n"/>
      <c r="B558" s="6" t="n"/>
      <c r="C558" s="8">
        <f>IF(B558="","",IFERROR(INDEX(Items!$B$5:$B$304,MATCH(B558,Items!$A$5:$A$304,0)),"UNKNOWN CODE"))</f>
        <v/>
      </c>
      <c r="D558" s="6" t="n"/>
      <c r="E558" s="6" t="n"/>
      <c r="F558" s="6" t="n"/>
      <c r="G558" s="6" t="n"/>
      <c r="H558" s="6" t="n"/>
    </row>
    <row r="559">
      <c r="A559" s="12" t="n"/>
      <c r="B559" s="6" t="n"/>
      <c r="C559" s="8">
        <f>IF(B559="","",IFERROR(INDEX(Items!$B$5:$B$304,MATCH(B559,Items!$A$5:$A$304,0)),"UNKNOWN CODE"))</f>
        <v/>
      </c>
      <c r="D559" s="6" t="n"/>
      <c r="E559" s="6" t="n"/>
      <c r="F559" s="6" t="n"/>
      <c r="G559" s="6" t="n"/>
      <c r="H559" s="6" t="n"/>
    </row>
    <row r="560">
      <c r="A560" s="12" t="n"/>
      <c r="B560" s="6" t="n"/>
      <c r="C560" s="8">
        <f>IF(B560="","",IFERROR(INDEX(Items!$B$5:$B$304,MATCH(B560,Items!$A$5:$A$304,0)),"UNKNOWN CODE"))</f>
        <v/>
      </c>
      <c r="D560" s="6" t="n"/>
      <c r="E560" s="6" t="n"/>
      <c r="F560" s="6" t="n"/>
      <c r="G560" s="6" t="n"/>
      <c r="H560" s="6" t="n"/>
    </row>
    <row r="561">
      <c r="A561" s="12" t="n"/>
      <c r="B561" s="6" t="n"/>
      <c r="C561" s="8">
        <f>IF(B561="","",IFERROR(INDEX(Items!$B$5:$B$304,MATCH(B561,Items!$A$5:$A$304,0)),"UNKNOWN CODE"))</f>
        <v/>
      </c>
      <c r="D561" s="6" t="n"/>
      <c r="E561" s="6" t="n"/>
      <c r="F561" s="6" t="n"/>
      <c r="G561" s="6" t="n"/>
      <c r="H561" s="6" t="n"/>
    </row>
    <row r="562">
      <c r="A562" s="12" t="n"/>
      <c r="B562" s="6" t="n"/>
      <c r="C562" s="8">
        <f>IF(B562="","",IFERROR(INDEX(Items!$B$5:$B$304,MATCH(B562,Items!$A$5:$A$304,0)),"UNKNOWN CODE"))</f>
        <v/>
      </c>
      <c r="D562" s="6" t="n"/>
      <c r="E562" s="6" t="n"/>
      <c r="F562" s="6" t="n"/>
      <c r="G562" s="6" t="n"/>
      <c r="H562" s="6" t="n"/>
    </row>
    <row r="563">
      <c r="A563" s="12" t="n"/>
      <c r="B563" s="6" t="n"/>
      <c r="C563" s="8">
        <f>IF(B563="","",IFERROR(INDEX(Items!$B$5:$B$304,MATCH(B563,Items!$A$5:$A$304,0)),"UNKNOWN CODE"))</f>
        <v/>
      </c>
      <c r="D563" s="6" t="n"/>
      <c r="E563" s="6" t="n"/>
      <c r="F563" s="6" t="n"/>
      <c r="G563" s="6" t="n"/>
      <c r="H563" s="6" t="n"/>
    </row>
    <row r="564">
      <c r="A564" s="12" t="n"/>
      <c r="B564" s="6" t="n"/>
      <c r="C564" s="8">
        <f>IF(B564="","",IFERROR(INDEX(Items!$B$5:$B$304,MATCH(B564,Items!$A$5:$A$304,0)),"UNKNOWN CODE"))</f>
        <v/>
      </c>
      <c r="D564" s="6" t="n"/>
      <c r="E564" s="6" t="n"/>
      <c r="F564" s="6" t="n"/>
      <c r="G564" s="6" t="n"/>
      <c r="H564" s="6" t="n"/>
    </row>
    <row r="565">
      <c r="A565" s="12" t="n"/>
      <c r="B565" s="6" t="n"/>
      <c r="C565" s="8">
        <f>IF(B565="","",IFERROR(INDEX(Items!$B$5:$B$304,MATCH(B565,Items!$A$5:$A$304,0)),"UNKNOWN CODE"))</f>
        <v/>
      </c>
      <c r="D565" s="6" t="n"/>
      <c r="E565" s="6" t="n"/>
      <c r="F565" s="6" t="n"/>
      <c r="G565" s="6" t="n"/>
      <c r="H565" s="6" t="n"/>
    </row>
    <row r="566">
      <c r="A566" s="12" t="n"/>
      <c r="B566" s="6" t="n"/>
      <c r="C566" s="8">
        <f>IF(B566="","",IFERROR(INDEX(Items!$B$5:$B$304,MATCH(B566,Items!$A$5:$A$304,0)),"UNKNOWN CODE"))</f>
        <v/>
      </c>
      <c r="D566" s="6" t="n"/>
      <c r="E566" s="6" t="n"/>
      <c r="F566" s="6" t="n"/>
      <c r="G566" s="6" t="n"/>
      <c r="H566" s="6" t="n"/>
    </row>
    <row r="567">
      <c r="A567" s="12" t="n"/>
      <c r="B567" s="6" t="n"/>
      <c r="C567" s="8">
        <f>IF(B567="","",IFERROR(INDEX(Items!$B$5:$B$304,MATCH(B567,Items!$A$5:$A$304,0)),"UNKNOWN CODE"))</f>
        <v/>
      </c>
      <c r="D567" s="6" t="n"/>
      <c r="E567" s="6" t="n"/>
      <c r="F567" s="6" t="n"/>
      <c r="G567" s="6" t="n"/>
      <c r="H567" s="6" t="n"/>
    </row>
    <row r="568">
      <c r="A568" s="12" t="n"/>
      <c r="B568" s="6" t="n"/>
      <c r="C568" s="8">
        <f>IF(B568="","",IFERROR(INDEX(Items!$B$5:$B$304,MATCH(B568,Items!$A$5:$A$304,0)),"UNKNOWN CODE"))</f>
        <v/>
      </c>
      <c r="D568" s="6" t="n"/>
      <c r="E568" s="6" t="n"/>
      <c r="F568" s="6" t="n"/>
      <c r="G568" s="6" t="n"/>
      <c r="H568" s="6" t="n"/>
    </row>
    <row r="569">
      <c r="A569" s="12" t="n"/>
      <c r="B569" s="6" t="n"/>
      <c r="C569" s="8">
        <f>IF(B569="","",IFERROR(INDEX(Items!$B$5:$B$304,MATCH(B569,Items!$A$5:$A$304,0)),"UNKNOWN CODE"))</f>
        <v/>
      </c>
      <c r="D569" s="6" t="n"/>
      <c r="E569" s="6" t="n"/>
      <c r="F569" s="6" t="n"/>
      <c r="G569" s="6" t="n"/>
      <c r="H569" s="6" t="n"/>
    </row>
    <row r="570">
      <c r="A570" s="12" t="n"/>
      <c r="B570" s="6" t="n"/>
      <c r="C570" s="8">
        <f>IF(B570="","",IFERROR(INDEX(Items!$B$5:$B$304,MATCH(B570,Items!$A$5:$A$304,0)),"UNKNOWN CODE"))</f>
        <v/>
      </c>
      <c r="D570" s="6" t="n"/>
      <c r="E570" s="6" t="n"/>
      <c r="F570" s="6" t="n"/>
      <c r="G570" s="6" t="n"/>
      <c r="H570" s="6" t="n"/>
    </row>
    <row r="571">
      <c r="A571" s="12" t="n"/>
      <c r="B571" s="6" t="n"/>
      <c r="C571" s="8">
        <f>IF(B571="","",IFERROR(INDEX(Items!$B$5:$B$304,MATCH(B571,Items!$A$5:$A$304,0)),"UNKNOWN CODE"))</f>
        <v/>
      </c>
      <c r="D571" s="6" t="n"/>
      <c r="E571" s="6" t="n"/>
      <c r="F571" s="6" t="n"/>
      <c r="G571" s="6" t="n"/>
      <c r="H571" s="6" t="n"/>
    </row>
    <row r="572">
      <c r="A572" s="12" t="n"/>
      <c r="B572" s="6" t="n"/>
      <c r="C572" s="8">
        <f>IF(B572="","",IFERROR(INDEX(Items!$B$5:$B$304,MATCH(B572,Items!$A$5:$A$304,0)),"UNKNOWN CODE"))</f>
        <v/>
      </c>
      <c r="D572" s="6" t="n"/>
      <c r="E572" s="6" t="n"/>
      <c r="F572" s="6" t="n"/>
      <c r="G572" s="6" t="n"/>
      <c r="H572" s="6" t="n"/>
    </row>
    <row r="573">
      <c r="A573" s="12" t="n"/>
      <c r="B573" s="6" t="n"/>
      <c r="C573" s="8">
        <f>IF(B573="","",IFERROR(INDEX(Items!$B$5:$B$304,MATCH(B573,Items!$A$5:$A$304,0)),"UNKNOWN CODE"))</f>
        <v/>
      </c>
      <c r="D573" s="6" t="n"/>
      <c r="E573" s="6" t="n"/>
      <c r="F573" s="6" t="n"/>
      <c r="G573" s="6" t="n"/>
      <c r="H573" s="6" t="n"/>
    </row>
    <row r="574">
      <c r="A574" s="12" t="n"/>
      <c r="B574" s="6" t="n"/>
      <c r="C574" s="8">
        <f>IF(B574="","",IFERROR(INDEX(Items!$B$5:$B$304,MATCH(B574,Items!$A$5:$A$304,0)),"UNKNOWN CODE"))</f>
        <v/>
      </c>
      <c r="D574" s="6" t="n"/>
      <c r="E574" s="6" t="n"/>
      <c r="F574" s="6" t="n"/>
      <c r="G574" s="6" t="n"/>
      <c r="H574" s="6" t="n"/>
    </row>
    <row r="575">
      <c r="A575" s="12" t="n"/>
      <c r="B575" s="6" t="n"/>
      <c r="C575" s="8">
        <f>IF(B575="","",IFERROR(INDEX(Items!$B$5:$B$304,MATCH(B575,Items!$A$5:$A$304,0)),"UNKNOWN CODE"))</f>
        <v/>
      </c>
      <c r="D575" s="6" t="n"/>
      <c r="E575" s="6" t="n"/>
      <c r="F575" s="6" t="n"/>
      <c r="G575" s="6" t="n"/>
      <c r="H575" s="6" t="n"/>
    </row>
    <row r="576">
      <c r="A576" s="12" t="n"/>
      <c r="B576" s="6" t="n"/>
      <c r="C576" s="8">
        <f>IF(B576="","",IFERROR(INDEX(Items!$B$5:$B$304,MATCH(B576,Items!$A$5:$A$304,0)),"UNKNOWN CODE"))</f>
        <v/>
      </c>
      <c r="D576" s="6" t="n"/>
      <c r="E576" s="6" t="n"/>
      <c r="F576" s="6" t="n"/>
      <c r="G576" s="6" t="n"/>
      <c r="H576" s="6" t="n"/>
    </row>
    <row r="577">
      <c r="A577" s="12" t="n"/>
      <c r="B577" s="6" t="n"/>
      <c r="C577" s="8">
        <f>IF(B577="","",IFERROR(INDEX(Items!$B$5:$B$304,MATCH(B577,Items!$A$5:$A$304,0)),"UNKNOWN CODE"))</f>
        <v/>
      </c>
      <c r="D577" s="6" t="n"/>
      <c r="E577" s="6" t="n"/>
      <c r="F577" s="6" t="n"/>
      <c r="G577" s="6" t="n"/>
      <c r="H577" s="6" t="n"/>
    </row>
    <row r="578">
      <c r="A578" s="12" t="n"/>
      <c r="B578" s="6" t="n"/>
      <c r="C578" s="8">
        <f>IF(B578="","",IFERROR(INDEX(Items!$B$5:$B$304,MATCH(B578,Items!$A$5:$A$304,0)),"UNKNOWN CODE"))</f>
        <v/>
      </c>
      <c r="D578" s="6" t="n"/>
      <c r="E578" s="6" t="n"/>
      <c r="F578" s="6" t="n"/>
      <c r="G578" s="6" t="n"/>
      <c r="H578" s="6" t="n"/>
    </row>
    <row r="579">
      <c r="A579" s="12" t="n"/>
      <c r="B579" s="6" t="n"/>
      <c r="C579" s="8">
        <f>IF(B579="","",IFERROR(INDEX(Items!$B$5:$B$304,MATCH(B579,Items!$A$5:$A$304,0)),"UNKNOWN CODE"))</f>
        <v/>
      </c>
      <c r="D579" s="6" t="n"/>
      <c r="E579" s="6" t="n"/>
      <c r="F579" s="6" t="n"/>
      <c r="G579" s="6" t="n"/>
      <c r="H579" s="6" t="n"/>
    </row>
    <row r="580">
      <c r="A580" s="12" t="n"/>
      <c r="B580" s="6" t="n"/>
      <c r="C580" s="8">
        <f>IF(B580="","",IFERROR(INDEX(Items!$B$5:$B$304,MATCH(B580,Items!$A$5:$A$304,0)),"UNKNOWN CODE"))</f>
        <v/>
      </c>
      <c r="D580" s="6" t="n"/>
      <c r="E580" s="6" t="n"/>
      <c r="F580" s="6" t="n"/>
      <c r="G580" s="6" t="n"/>
      <c r="H580" s="6" t="n"/>
    </row>
    <row r="581">
      <c r="A581" s="12" t="n"/>
      <c r="B581" s="6" t="n"/>
      <c r="C581" s="8">
        <f>IF(B581="","",IFERROR(INDEX(Items!$B$5:$B$304,MATCH(B581,Items!$A$5:$A$304,0)),"UNKNOWN CODE"))</f>
        <v/>
      </c>
      <c r="D581" s="6" t="n"/>
      <c r="E581" s="6" t="n"/>
      <c r="F581" s="6" t="n"/>
      <c r="G581" s="6" t="n"/>
      <c r="H581" s="6" t="n"/>
    </row>
    <row r="582">
      <c r="A582" s="12" t="n"/>
      <c r="B582" s="6" t="n"/>
      <c r="C582" s="8">
        <f>IF(B582="","",IFERROR(INDEX(Items!$B$5:$B$304,MATCH(B582,Items!$A$5:$A$304,0)),"UNKNOWN CODE"))</f>
        <v/>
      </c>
      <c r="D582" s="6" t="n"/>
      <c r="E582" s="6" t="n"/>
      <c r="F582" s="6" t="n"/>
      <c r="G582" s="6" t="n"/>
      <c r="H582" s="6" t="n"/>
    </row>
    <row r="583">
      <c r="A583" s="12" t="n"/>
      <c r="B583" s="6" t="n"/>
      <c r="C583" s="8">
        <f>IF(B583="","",IFERROR(INDEX(Items!$B$5:$B$304,MATCH(B583,Items!$A$5:$A$304,0)),"UNKNOWN CODE"))</f>
        <v/>
      </c>
      <c r="D583" s="6" t="n"/>
      <c r="E583" s="6" t="n"/>
      <c r="F583" s="6" t="n"/>
      <c r="G583" s="6" t="n"/>
      <c r="H583" s="6" t="n"/>
    </row>
    <row r="584">
      <c r="A584" s="12" t="n"/>
      <c r="B584" s="6" t="n"/>
      <c r="C584" s="8">
        <f>IF(B584="","",IFERROR(INDEX(Items!$B$5:$B$304,MATCH(B584,Items!$A$5:$A$304,0)),"UNKNOWN CODE"))</f>
        <v/>
      </c>
      <c r="D584" s="6" t="n"/>
      <c r="E584" s="6" t="n"/>
      <c r="F584" s="6" t="n"/>
      <c r="G584" s="6" t="n"/>
      <c r="H584" s="6" t="n"/>
    </row>
    <row r="585">
      <c r="A585" s="12" t="n"/>
      <c r="B585" s="6" t="n"/>
      <c r="C585" s="8">
        <f>IF(B585="","",IFERROR(INDEX(Items!$B$5:$B$304,MATCH(B585,Items!$A$5:$A$304,0)),"UNKNOWN CODE"))</f>
        <v/>
      </c>
      <c r="D585" s="6" t="n"/>
      <c r="E585" s="6" t="n"/>
      <c r="F585" s="6" t="n"/>
      <c r="G585" s="6" t="n"/>
      <c r="H585" s="6" t="n"/>
    </row>
    <row r="586">
      <c r="A586" s="12" t="n"/>
      <c r="B586" s="6" t="n"/>
      <c r="C586" s="8">
        <f>IF(B586="","",IFERROR(INDEX(Items!$B$5:$B$304,MATCH(B586,Items!$A$5:$A$304,0)),"UNKNOWN CODE"))</f>
        <v/>
      </c>
      <c r="D586" s="6" t="n"/>
      <c r="E586" s="6" t="n"/>
      <c r="F586" s="6" t="n"/>
      <c r="G586" s="6" t="n"/>
      <c r="H586" s="6" t="n"/>
    </row>
    <row r="587">
      <c r="A587" s="12" t="n"/>
      <c r="B587" s="6" t="n"/>
      <c r="C587" s="8">
        <f>IF(B587="","",IFERROR(INDEX(Items!$B$5:$B$304,MATCH(B587,Items!$A$5:$A$304,0)),"UNKNOWN CODE"))</f>
        <v/>
      </c>
      <c r="D587" s="6" t="n"/>
      <c r="E587" s="6" t="n"/>
      <c r="F587" s="6" t="n"/>
      <c r="G587" s="6" t="n"/>
      <c r="H587" s="6" t="n"/>
    </row>
    <row r="588">
      <c r="A588" s="12" t="n"/>
      <c r="B588" s="6" t="n"/>
      <c r="C588" s="8">
        <f>IF(B588="","",IFERROR(INDEX(Items!$B$5:$B$304,MATCH(B588,Items!$A$5:$A$304,0)),"UNKNOWN CODE"))</f>
        <v/>
      </c>
      <c r="D588" s="6" t="n"/>
      <c r="E588" s="6" t="n"/>
      <c r="F588" s="6" t="n"/>
      <c r="G588" s="6" t="n"/>
      <c r="H588" s="6" t="n"/>
    </row>
    <row r="589">
      <c r="A589" s="12" t="n"/>
      <c r="B589" s="6" t="n"/>
      <c r="C589" s="8">
        <f>IF(B589="","",IFERROR(INDEX(Items!$B$5:$B$304,MATCH(B589,Items!$A$5:$A$304,0)),"UNKNOWN CODE"))</f>
        <v/>
      </c>
      <c r="D589" s="6" t="n"/>
      <c r="E589" s="6" t="n"/>
      <c r="F589" s="6" t="n"/>
      <c r="G589" s="6" t="n"/>
      <c r="H589" s="6" t="n"/>
    </row>
    <row r="590">
      <c r="A590" s="12" t="n"/>
      <c r="B590" s="6" t="n"/>
      <c r="C590" s="8">
        <f>IF(B590="","",IFERROR(INDEX(Items!$B$5:$B$304,MATCH(B590,Items!$A$5:$A$304,0)),"UNKNOWN CODE"))</f>
        <v/>
      </c>
      <c r="D590" s="6" t="n"/>
      <c r="E590" s="6" t="n"/>
      <c r="F590" s="6" t="n"/>
      <c r="G590" s="6" t="n"/>
      <c r="H590" s="6" t="n"/>
    </row>
    <row r="591">
      <c r="A591" s="12" t="n"/>
      <c r="B591" s="6" t="n"/>
      <c r="C591" s="8">
        <f>IF(B591="","",IFERROR(INDEX(Items!$B$5:$B$304,MATCH(B591,Items!$A$5:$A$304,0)),"UNKNOWN CODE"))</f>
        <v/>
      </c>
      <c r="D591" s="6" t="n"/>
      <c r="E591" s="6" t="n"/>
      <c r="F591" s="6" t="n"/>
      <c r="G591" s="6" t="n"/>
      <c r="H591" s="6" t="n"/>
    </row>
    <row r="592">
      <c r="A592" s="12" t="n"/>
      <c r="B592" s="6" t="n"/>
      <c r="C592" s="8">
        <f>IF(B592="","",IFERROR(INDEX(Items!$B$5:$B$304,MATCH(B592,Items!$A$5:$A$304,0)),"UNKNOWN CODE"))</f>
        <v/>
      </c>
      <c r="D592" s="6" t="n"/>
      <c r="E592" s="6" t="n"/>
      <c r="F592" s="6" t="n"/>
      <c r="G592" s="6" t="n"/>
      <c r="H592" s="6" t="n"/>
    </row>
    <row r="593">
      <c r="A593" s="12" t="n"/>
      <c r="B593" s="6" t="n"/>
      <c r="C593" s="8">
        <f>IF(B593="","",IFERROR(INDEX(Items!$B$5:$B$304,MATCH(B593,Items!$A$5:$A$304,0)),"UNKNOWN CODE"))</f>
        <v/>
      </c>
      <c r="D593" s="6" t="n"/>
      <c r="E593" s="6" t="n"/>
      <c r="F593" s="6" t="n"/>
      <c r="G593" s="6" t="n"/>
      <c r="H593" s="6" t="n"/>
    </row>
    <row r="594">
      <c r="A594" s="12" t="n"/>
      <c r="B594" s="6" t="n"/>
      <c r="C594" s="8">
        <f>IF(B594="","",IFERROR(INDEX(Items!$B$5:$B$304,MATCH(B594,Items!$A$5:$A$304,0)),"UNKNOWN CODE"))</f>
        <v/>
      </c>
      <c r="D594" s="6" t="n"/>
      <c r="E594" s="6" t="n"/>
      <c r="F594" s="6" t="n"/>
      <c r="G594" s="6" t="n"/>
      <c r="H594" s="6" t="n"/>
    </row>
    <row r="595">
      <c r="A595" s="12" t="n"/>
      <c r="B595" s="6" t="n"/>
      <c r="C595" s="8">
        <f>IF(B595="","",IFERROR(INDEX(Items!$B$5:$B$304,MATCH(B595,Items!$A$5:$A$304,0)),"UNKNOWN CODE"))</f>
        <v/>
      </c>
      <c r="D595" s="6" t="n"/>
      <c r="E595" s="6" t="n"/>
      <c r="F595" s="6" t="n"/>
      <c r="G595" s="6" t="n"/>
      <c r="H595" s="6" t="n"/>
    </row>
    <row r="596">
      <c r="A596" s="12" t="n"/>
      <c r="B596" s="6" t="n"/>
      <c r="C596" s="8">
        <f>IF(B596="","",IFERROR(INDEX(Items!$B$5:$B$304,MATCH(B596,Items!$A$5:$A$304,0)),"UNKNOWN CODE"))</f>
        <v/>
      </c>
      <c r="D596" s="6" t="n"/>
      <c r="E596" s="6" t="n"/>
      <c r="F596" s="6" t="n"/>
      <c r="G596" s="6" t="n"/>
      <c r="H596" s="6" t="n"/>
    </row>
    <row r="597">
      <c r="A597" s="12" t="n"/>
      <c r="B597" s="6" t="n"/>
      <c r="C597" s="8">
        <f>IF(B597="","",IFERROR(INDEX(Items!$B$5:$B$304,MATCH(B597,Items!$A$5:$A$304,0)),"UNKNOWN CODE"))</f>
        <v/>
      </c>
      <c r="D597" s="6" t="n"/>
      <c r="E597" s="6" t="n"/>
      <c r="F597" s="6" t="n"/>
      <c r="G597" s="6" t="n"/>
      <c r="H597" s="6" t="n"/>
    </row>
    <row r="598">
      <c r="A598" s="12" t="n"/>
      <c r="B598" s="6" t="n"/>
      <c r="C598" s="8">
        <f>IF(B598="","",IFERROR(INDEX(Items!$B$5:$B$304,MATCH(B598,Items!$A$5:$A$304,0)),"UNKNOWN CODE"))</f>
        <v/>
      </c>
      <c r="D598" s="6" t="n"/>
      <c r="E598" s="6" t="n"/>
      <c r="F598" s="6" t="n"/>
      <c r="G598" s="6" t="n"/>
      <c r="H598" s="6" t="n"/>
    </row>
    <row r="599">
      <c r="A599" s="12" t="n"/>
      <c r="B599" s="6" t="n"/>
      <c r="C599" s="8">
        <f>IF(B599="","",IFERROR(INDEX(Items!$B$5:$B$304,MATCH(B599,Items!$A$5:$A$304,0)),"UNKNOWN CODE"))</f>
        <v/>
      </c>
      <c r="D599" s="6" t="n"/>
      <c r="E599" s="6" t="n"/>
      <c r="F599" s="6" t="n"/>
      <c r="G599" s="6" t="n"/>
      <c r="H599" s="6" t="n"/>
    </row>
    <row r="600">
      <c r="A600" s="12" t="n"/>
      <c r="B600" s="6" t="n"/>
      <c r="C600" s="8">
        <f>IF(B600="","",IFERROR(INDEX(Items!$B$5:$B$304,MATCH(B600,Items!$A$5:$A$304,0)),"UNKNOWN CODE"))</f>
        <v/>
      </c>
      <c r="D600" s="6" t="n"/>
      <c r="E600" s="6" t="n"/>
      <c r="F600" s="6" t="n"/>
      <c r="G600" s="6" t="n"/>
      <c r="H600" s="6" t="n"/>
    </row>
    <row r="601">
      <c r="A601" s="12" t="n"/>
      <c r="B601" s="6" t="n"/>
      <c r="C601" s="8">
        <f>IF(B601="","",IFERROR(INDEX(Items!$B$5:$B$304,MATCH(B601,Items!$A$5:$A$304,0)),"UNKNOWN CODE"))</f>
        <v/>
      </c>
      <c r="D601" s="6" t="n"/>
      <c r="E601" s="6" t="n"/>
      <c r="F601" s="6" t="n"/>
      <c r="G601" s="6" t="n"/>
      <c r="H601" s="6" t="n"/>
    </row>
    <row r="602">
      <c r="A602" s="12" t="n"/>
      <c r="B602" s="6" t="n"/>
      <c r="C602" s="8">
        <f>IF(B602="","",IFERROR(INDEX(Items!$B$5:$B$304,MATCH(B602,Items!$A$5:$A$304,0)),"UNKNOWN CODE"))</f>
        <v/>
      </c>
      <c r="D602" s="6" t="n"/>
      <c r="E602" s="6" t="n"/>
      <c r="F602" s="6" t="n"/>
      <c r="G602" s="6" t="n"/>
      <c r="H602" s="6" t="n"/>
    </row>
    <row r="603">
      <c r="A603" s="12" t="n"/>
      <c r="B603" s="6" t="n"/>
      <c r="C603" s="8">
        <f>IF(B603="","",IFERROR(INDEX(Items!$B$5:$B$304,MATCH(B603,Items!$A$5:$A$304,0)),"UNKNOWN CODE"))</f>
        <v/>
      </c>
      <c r="D603" s="6" t="n"/>
      <c r="E603" s="6" t="n"/>
      <c r="F603" s="6" t="n"/>
      <c r="G603" s="6" t="n"/>
      <c r="H603" s="6" t="n"/>
    </row>
    <row r="604">
      <c r="A604" s="12" t="n"/>
      <c r="B604" s="6" t="n"/>
      <c r="C604" s="8">
        <f>IF(B604="","",IFERROR(INDEX(Items!$B$5:$B$304,MATCH(B604,Items!$A$5:$A$304,0)),"UNKNOWN CODE"))</f>
        <v/>
      </c>
      <c r="D604" s="6" t="n"/>
      <c r="E604" s="6" t="n"/>
      <c r="F604" s="6" t="n"/>
      <c r="G604" s="6" t="n"/>
      <c r="H604" s="6" t="n"/>
    </row>
    <row r="605">
      <c r="A605" s="12" t="n"/>
      <c r="B605" s="6" t="n"/>
      <c r="C605" s="8">
        <f>IF(B605="","",IFERROR(INDEX(Items!$B$5:$B$304,MATCH(B605,Items!$A$5:$A$304,0)),"UNKNOWN CODE"))</f>
        <v/>
      </c>
      <c r="D605" s="6" t="n"/>
      <c r="E605" s="6" t="n"/>
      <c r="F605" s="6" t="n"/>
      <c r="G605" s="6" t="n"/>
      <c r="H605" s="6" t="n"/>
    </row>
    <row r="606">
      <c r="A606" s="12" t="n"/>
      <c r="B606" s="6" t="n"/>
      <c r="C606" s="8">
        <f>IF(B606="","",IFERROR(INDEX(Items!$B$5:$B$304,MATCH(B606,Items!$A$5:$A$304,0)),"UNKNOWN CODE"))</f>
        <v/>
      </c>
      <c r="D606" s="6" t="n"/>
      <c r="E606" s="6" t="n"/>
      <c r="F606" s="6" t="n"/>
      <c r="G606" s="6" t="n"/>
      <c r="H606" s="6" t="n"/>
    </row>
    <row r="607">
      <c r="A607" s="12" t="n"/>
      <c r="B607" s="6" t="n"/>
      <c r="C607" s="8">
        <f>IF(B607="","",IFERROR(INDEX(Items!$B$5:$B$304,MATCH(B607,Items!$A$5:$A$304,0)),"UNKNOWN CODE"))</f>
        <v/>
      </c>
      <c r="D607" s="6" t="n"/>
      <c r="E607" s="6" t="n"/>
      <c r="F607" s="6" t="n"/>
      <c r="G607" s="6" t="n"/>
      <c r="H607" s="6" t="n"/>
    </row>
    <row r="608">
      <c r="A608" s="12" t="n"/>
      <c r="B608" s="6" t="n"/>
      <c r="C608" s="8">
        <f>IF(B608="","",IFERROR(INDEX(Items!$B$5:$B$304,MATCH(B608,Items!$A$5:$A$304,0)),"UNKNOWN CODE"))</f>
        <v/>
      </c>
      <c r="D608" s="6" t="n"/>
      <c r="E608" s="6" t="n"/>
      <c r="F608" s="6" t="n"/>
      <c r="G608" s="6" t="n"/>
      <c r="H608" s="6" t="n"/>
    </row>
    <row r="609">
      <c r="A609" s="12" t="n"/>
      <c r="B609" s="6" t="n"/>
      <c r="C609" s="8">
        <f>IF(B609="","",IFERROR(INDEX(Items!$B$5:$B$304,MATCH(B609,Items!$A$5:$A$304,0)),"UNKNOWN CODE"))</f>
        <v/>
      </c>
      <c r="D609" s="6" t="n"/>
      <c r="E609" s="6" t="n"/>
      <c r="F609" s="6" t="n"/>
      <c r="G609" s="6" t="n"/>
      <c r="H609" s="6" t="n"/>
    </row>
    <row r="610">
      <c r="A610" s="12" t="n"/>
      <c r="B610" s="6" t="n"/>
      <c r="C610" s="8">
        <f>IF(B610="","",IFERROR(INDEX(Items!$B$5:$B$304,MATCH(B610,Items!$A$5:$A$304,0)),"UNKNOWN CODE"))</f>
        <v/>
      </c>
      <c r="D610" s="6" t="n"/>
      <c r="E610" s="6" t="n"/>
      <c r="F610" s="6" t="n"/>
      <c r="G610" s="6" t="n"/>
      <c r="H610" s="6" t="n"/>
    </row>
    <row r="611">
      <c r="A611" s="12" t="n"/>
      <c r="B611" s="6" t="n"/>
      <c r="C611" s="8">
        <f>IF(B611="","",IFERROR(INDEX(Items!$B$5:$B$304,MATCH(B611,Items!$A$5:$A$304,0)),"UNKNOWN CODE"))</f>
        <v/>
      </c>
      <c r="D611" s="6" t="n"/>
      <c r="E611" s="6" t="n"/>
      <c r="F611" s="6" t="n"/>
      <c r="G611" s="6" t="n"/>
      <c r="H611" s="6" t="n"/>
    </row>
    <row r="612">
      <c r="A612" s="12" t="n"/>
      <c r="B612" s="6" t="n"/>
      <c r="C612" s="8">
        <f>IF(B612="","",IFERROR(INDEX(Items!$B$5:$B$304,MATCH(B612,Items!$A$5:$A$304,0)),"UNKNOWN CODE"))</f>
        <v/>
      </c>
      <c r="D612" s="6" t="n"/>
      <c r="E612" s="6" t="n"/>
      <c r="F612" s="6" t="n"/>
      <c r="G612" s="6" t="n"/>
      <c r="H612" s="6" t="n"/>
    </row>
    <row r="613">
      <c r="A613" s="12" t="n"/>
      <c r="B613" s="6" t="n"/>
      <c r="C613" s="8">
        <f>IF(B613="","",IFERROR(INDEX(Items!$B$5:$B$304,MATCH(B613,Items!$A$5:$A$304,0)),"UNKNOWN CODE"))</f>
        <v/>
      </c>
      <c r="D613" s="6" t="n"/>
      <c r="E613" s="6" t="n"/>
      <c r="F613" s="6" t="n"/>
      <c r="G613" s="6" t="n"/>
      <c r="H613" s="6" t="n"/>
    </row>
    <row r="614">
      <c r="A614" s="12" t="n"/>
      <c r="B614" s="6" t="n"/>
      <c r="C614" s="8">
        <f>IF(B614="","",IFERROR(INDEX(Items!$B$5:$B$304,MATCH(B614,Items!$A$5:$A$304,0)),"UNKNOWN CODE"))</f>
        <v/>
      </c>
      <c r="D614" s="6" t="n"/>
      <c r="E614" s="6" t="n"/>
      <c r="F614" s="6" t="n"/>
      <c r="G614" s="6" t="n"/>
      <c r="H614" s="6" t="n"/>
    </row>
    <row r="615">
      <c r="A615" s="12" t="n"/>
      <c r="B615" s="6" t="n"/>
      <c r="C615" s="8">
        <f>IF(B615="","",IFERROR(INDEX(Items!$B$5:$B$304,MATCH(B615,Items!$A$5:$A$304,0)),"UNKNOWN CODE"))</f>
        <v/>
      </c>
      <c r="D615" s="6" t="n"/>
      <c r="E615" s="6" t="n"/>
      <c r="F615" s="6" t="n"/>
      <c r="G615" s="6" t="n"/>
      <c r="H615" s="6" t="n"/>
    </row>
    <row r="616">
      <c r="A616" s="12" t="n"/>
      <c r="B616" s="6" t="n"/>
      <c r="C616" s="8">
        <f>IF(B616="","",IFERROR(INDEX(Items!$B$5:$B$304,MATCH(B616,Items!$A$5:$A$304,0)),"UNKNOWN CODE"))</f>
        <v/>
      </c>
      <c r="D616" s="6" t="n"/>
      <c r="E616" s="6" t="n"/>
      <c r="F616" s="6" t="n"/>
      <c r="G616" s="6" t="n"/>
      <c r="H616" s="6" t="n"/>
    </row>
    <row r="617">
      <c r="A617" s="12" t="n"/>
      <c r="B617" s="6" t="n"/>
      <c r="C617" s="8">
        <f>IF(B617="","",IFERROR(INDEX(Items!$B$5:$B$304,MATCH(B617,Items!$A$5:$A$304,0)),"UNKNOWN CODE"))</f>
        <v/>
      </c>
      <c r="D617" s="6" t="n"/>
      <c r="E617" s="6" t="n"/>
      <c r="F617" s="6" t="n"/>
      <c r="G617" s="6" t="n"/>
      <c r="H617" s="6" t="n"/>
    </row>
    <row r="618">
      <c r="A618" s="12" t="n"/>
      <c r="B618" s="6" t="n"/>
      <c r="C618" s="8">
        <f>IF(B618="","",IFERROR(INDEX(Items!$B$5:$B$304,MATCH(B618,Items!$A$5:$A$304,0)),"UNKNOWN CODE"))</f>
        <v/>
      </c>
      <c r="D618" s="6" t="n"/>
      <c r="E618" s="6" t="n"/>
      <c r="F618" s="6" t="n"/>
      <c r="G618" s="6" t="n"/>
      <c r="H618" s="6" t="n"/>
    </row>
    <row r="619">
      <c r="A619" s="12" t="n"/>
      <c r="B619" s="6" t="n"/>
      <c r="C619" s="8">
        <f>IF(B619="","",IFERROR(INDEX(Items!$B$5:$B$304,MATCH(B619,Items!$A$5:$A$304,0)),"UNKNOWN CODE"))</f>
        <v/>
      </c>
      <c r="D619" s="6" t="n"/>
      <c r="E619" s="6" t="n"/>
      <c r="F619" s="6" t="n"/>
      <c r="G619" s="6" t="n"/>
      <c r="H619" s="6" t="n"/>
    </row>
    <row r="620">
      <c r="A620" s="12" t="n"/>
      <c r="B620" s="6" t="n"/>
      <c r="C620" s="8">
        <f>IF(B620="","",IFERROR(INDEX(Items!$B$5:$B$304,MATCH(B620,Items!$A$5:$A$304,0)),"UNKNOWN CODE"))</f>
        <v/>
      </c>
      <c r="D620" s="6" t="n"/>
      <c r="E620" s="6" t="n"/>
      <c r="F620" s="6" t="n"/>
      <c r="G620" s="6" t="n"/>
      <c r="H620" s="6" t="n"/>
    </row>
    <row r="621">
      <c r="A621" s="12" t="n"/>
      <c r="B621" s="6" t="n"/>
      <c r="C621" s="8">
        <f>IF(B621="","",IFERROR(INDEX(Items!$B$5:$B$304,MATCH(B621,Items!$A$5:$A$304,0)),"UNKNOWN CODE"))</f>
        <v/>
      </c>
      <c r="D621" s="6" t="n"/>
      <c r="E621" s="6" t="n"/>
      <c r="F621" s="6" t="n"/>
      <c r="G621" s="6" t="n"/>
      <c r="H621" s="6" t="n"/>
    </row>
    <row r="622">
      <c r="A622" s="12" t="n"/>
      <c r="B622" s="6" t="n"/>
      <c r="C622" s="8">
        <f>IF(B622="","",IFERROR(INDEX(Items!$B$5:$B$304,MATCH(B622,Items!$A$5:$A$304,0)),"UNKNOWN CODE"))</f>
        <v/>
      </c>
      <c r="D622" s="6" t="n"/>
      <c r="E622" s="6" t="n"/>
      <c r="F622" s="6" t="n"/>
      <c r="G622" s="6" t="n"/>
      <c r="H622" s="6" t="n"/>
    </row>
    <row r="623">
      <c r="A623" s="12" t="n"/>
      <c r="B623" s="6" t="n"/>
      <c r="C623" s="8">
        <f>IF(B623="","",IFERROR(INDEX(Items!$B$5:$B$304,MATCH(B623,Items!$A$5:$A$304,0)),"UNKNOWN CODE"))</f>
        <v/>
      </c>
      <c r="D623" s="6" t="n"/>
      <c r="E623" s="6" t="n"/>
      <c r="F623" s="6" t="n"/>
      <c r="G623" s="6" t="n"/>
      <c r="H623" s="6" t="n"/>
    </row>
    <row r="624">
      <c r="A624" s="12" t="n"/>
      <c r="B624" s="6" t="n"/>
      <c r="C624" s="8">
        <f>IF(B624="","",IFERROR(INDEX(Items!$B$5:$B$304,MATCH(B624,Items!$A$5:$A$304,0)),"UNKNOWN CODE"))</f>
        <v/>
      </c>
      <c r="D624" s="6" t="n"/>
      <c r="E624" s="6" t="n"/>
      <c r="F624" s="6" t="n"/>
      <c r="G624" s="6" t="n"/>
      <c r="H624" s="6" t="n"/>
    </row>
    <row r="625">
      <c r="A625" s="12" t="n"/>
      <c r="B625" s="6" t="n"/>
      <c r="C625" s="8">
        <f>IF(B625="","",IFERROR(INDEX(Items!$B$5:$B$304,MATCH(B625,Items!$A$5:$A$304,0)),"UNKNOWN CODE"))</f>
        <v/>
      </c>
      <c r="D625" s="6" t="n"/>
      <c r="E625" s="6" t="n"/>
      <c r="F625" s="6" t="n"/>
      <c r="G625" s="6" t="n"/>
      <c r="H625" s="6" t="n"/>
    </row>
    <row r="626">
      <c r="A626" s="12" t="n"/>
      <c r="B626" s="6" t="n"/>
      <c r="C626" s="8">
        <f>IF(B626="","",IFERROR(INDEX(Items!$B$5:$B$304,MATCH(B626,Items!$A$5:$A$304,0)),"UNKNOWN CODE"))</f>
        <v/>
      </c>
      <c r="D626" s="6" t="n"/>
      <c r="E626" s="6" t="n"/>
      <c r="F626" s="6" t="n"/>
      <c r="G626" s="6" t="n"/>
      <c r="H626" s="6" t="n"/>
    </row>
    <row r="627">
      <c r="A627" s="12" t="n"/>
      <c r="B627" s="6" t="n"/>
      <c r="C627" s="8">
        <f>IF(B627="","",IFERROR(INDEX(Items!$B$5:$B$304,MATCH(B627,Items!$A$5:$A$304,0)),"UNKNOWN CODE"))</f>
        <v/>
      </c>
      <c r="D627" s="6" t="n"/>
      <c r="E627" s="6" t="n"/>
      <c r="F627" s="6" t="n"/>
      <c r="G627" s="6" t="n"/>
      <c r="H627" s="6" t="n"/>
    </row>
    <row r="628">
      <c r="A628" s="12" t="n"/>
      <c r="B628" s="6" t="n"/>
      <c r="C628" s="8">
        <f>IF(B628="","",IFERROR(INDEX(Items!$B$5:$B$304,MATCH(B628,Items!$A$5:$A$304,0)),"UNKNOWN CODE"))</f>
        <v/>
      </c>
      <c r="D628" s="6" t="n"/>
      <c r="E628" s="6" t="n"/>
      <c r="F628" s="6" t="n"/>
      <c r="G628" s="6" t="n"/>
      <c r="H628" s="6" t="n"/>
    </row>
    <row r="629">
      <c r="A629" s="12" t="n"/>
      <c r="B629" s="6" t="n"/>
      <c r="C629" s="8">
        <f>IF(B629="","",IFERROR(INDEX(Items!$B$5:$B$304,MATCH(B629,Items!$A$5:$A$304,0)),"UNKNOWN CODE"))</f>
        <v/>
      </c>
      <c r="D629" s="6" t="n"/>
      <c r="E629" s="6" t="n"/>
      <c r="F629" s="6" t="n"/>
      <c r="G629" s="6" t="n"/>
      <c r="H629" s="6" t="n"/>
    </row>
    <row r="630">
      <c r="A630" s="12" t="n"/>
      <c r="B630" s="6" t="n"/>
      <c r="C630" s="8">
        <f>IF(B630="","",IFERROR(INDEX(Items!$B$5:$B$304,MATCH(B630,Items!$A$5:$A$304,0)),"UNKNOWN CODE"))</f>
        <v/>
      </c>
      <c r="D630" s="6" t="n"/>
      <c r="E630" s="6" t="n"/>
      <c r="F630" s="6" t="n"/>
      <c r="G630" s="6" t="n"/>
      <c r="H630" s="6" t="n"/>
    </row>
    <row r="631">
      <c r="A631" s="12" t="n"/>
      <c r="B631" s="6" t="n"/>
      <c r="C631" s="8">
        <f>IF(B631="","",IFERROR(INDEX(Items!$B$5:$B$304,MATCH(B631,Items!$A$5:$A$304,0)),"UNKNOWN CODE"))</f>
        <v/>
      </c>
      <c r="D631" s="6" t="n"/>
      <c r="E631" s="6" t="n"/>
      <c r="F631" s="6" t="n"/>
      <c r="G631" s="6" t="n"/>
      <c r="H631" s="6" t="n"/>
    </row>
    <row r="632">
      <c r="A632" s="12" t="n"/>
      <c r="B632" s="6" t="n"/>
      <c r="C632" s="8">
        <f>IF(B632="","",IFERROR(INDEX(Items!$B$5:$B$304,MATCH(B632,Items!$A$5:$A$304,0)),"UNKNOWN CODE"))</f>
        <v/>
      </c>
      <c r="D632" s="6" t="n"/>
      <c r="E632" s="6" t="n"/>
      <c r="F632" s="6" t="n"/>
      <c r="G632" s="6" t="n"/>
      <c r="H632" s="6" t="n"/>
    </row>
    <row r="633">
      <c r="A633" s="12" t="n"/>
      <c r="B633" s="6" t="n"/>
      <c r="C633" s="8">
        <f>IF(B633="","",IFERROR(INDEX(Items!$B$5:$B$304,MATCH(B633,Items!$A$5:$A$304,0)),"UNKNOWN CODE"))</f>
        <v/>
      </c>
      <c r="D633" s="6" t="n"/>
      <c r="E633" s="6" t="n"/>
      <c r="F633" s="6" t="n"/>
      <c r="G633" s="6" t="n"/>
      <c r="H633" s="6" t="n"/>
    </row>
    <row r="634">
      <c r="A634" s="12" t="n"/>
      <c r="B634" s="6" t="n"/>
      <c r="C634" s="8">
        <f>IF(B634="","",IFERROR(INDEX(Items!$B$5:$B$304,MATCH(B634,Items!$A$5:$A$304,0)),"UNKNOWN CODE"))</f>
        <v/>
      </c>
      <c r="D634" s="6" t="n"/>
      <c r="E634" s="6" t="n"/>
      <c r="F634" s="6" t="n"/>
      <c r="G634" s="6" t="n"/>
      <c r="H634" s="6" t="n"/>
    </row>
    <row r="635">
      <c r="A635" s="12" t="n"/>
      <c r="B635" s="6" t="n"/>
      <c r="C635" s="8">
        <f>IF(B635="","",IFERROR(INDEX(Items!$B$5:$B$304,MATCH(B635,Items!$A$5:$A$304,0)),"UNKNOWN CODE"))</f>
        <v/>
      </c>
      <c r="D635" s="6" t="n"/>
      <c r="E635" s="6" t="n"/>
      <c r="F635" s="6" t="n"/>
      <c r="G635" s="6" t="n"/>
      <c r="H635" s="6" t="n"/>
    </row>
    <row r="636">
      <c r="A636" s="12" t="n"/>
      <c r="B636" s="6" t="n"/>
      <c r="C636" s="8">
        <f>IF(B636="","",IFERROR(INDEX(Items!$B$5:$B$304,MATCH(B636,Items!$A$5:$A$304,0)),"UNKNOWN CODE"))</f>
        <v/>
      </c>
      <c r="D636" s="6" t="n"/>
      <c r="E636" s="6" t="n"/>
      <c r="F636" s="6" t="n"/>
      <c r="G636" s="6" t="n"/>
      <c r="H636" s="6" t="n"/>
    </row>
    <row r="637">
      <c r="A637" s="12" t="n"/>
      <c r="B637" s="6" t="n"/>
      <c r="C637" s="8">
        <f>IF(B637="","",IFERROR(INDEX(Items!$B$5:$B$304,MATCH(B637,Items!$A$5:$A$304,0)),"UNKNOWN CODE"))</f>
        <v/>
      </c>
      <c r="D637" s="6" t="n"/>
      <c r="E637" s="6" t="n"/>
      <c r="F637" s="6" t="n"/>
      <c r="G637" s="6" t="n"/>
      <c r="H637" s="6" t="n"/>
    </row>
    <row r="638">
      <c r="A638" s="12" t="n"/>
      <c r="B638" s="6" t="n"/>
      <c r="C638" s="8">
        <f>IF(B638="","",IFERROR(INDEX(Items!$B$5:$B$304,MATCH(B638,Items!$A$5:$A$304,0)),"UNKNOWN CODE"))</f>
        <v/>
      </c>
      <c r="D638" s="6" t="n"/>
      <c r="E638" s="6" t="n"/>
      <c r="F638" s="6" t="n"/>
      <c r="G638" s="6" t="n"/>
      <c r="H638" s="6" t="n"/>
    </row>
    <row r="639">
      <c r="A639" s="12" t="n"/>
      <c r="B639" s="6" t="n"/>
      <c r="C639" s="8">
        <f>IF(B639="","",IFERROR(INDEX(Items!$B$5:$B$304,MATCH(B639,Items!$A$5:$A$304,0)),"UNKNOWN CODE"))</f>
        <v/>
      </c>
      <c r="D639" s="6" t="n"/>
      <c r="E639" s="6" t="n"/>
      <c r="F639" s="6" t="n"/>
      <c r="G639" s="6" t="n"/>
      <c r="H639" s="6" t="n"/>
    </row>
    <row r="640">
      <c r="A640" s="12" t="n"/>
      <c r="B640" s="6" t="n"/>
      <c r="C640" s="8">
        <f>IF(B640="","",IFERROR(INDEX(Items!$B$5:$B$304,MATCH(B640,Items!$A$5:$A$304,0)),"UNKNOWN CODE"))</f>
        <v/>
      </c>
      <c r="D640" s="6" t="n"/>
      <c r="E640" s="6" t="n"/>
      <c r="F640" s="6" t="n"/>
      <c r="G640" s="6" t="n"/>
      <c r="H640" s="6" t="n"/>
    </row>
    <row r="641">
      <c r="A641" s="12" t="n"/>
      <c r="B641" s="6" t="n"/>
      <c r="C641" s="8">
        <f>IF(B641="","",IFERROR(INDEX(Items!$B$5:$B$304,MATCH(B641,Items!$A$5:$A$304,0)),"UNKNOWN CODE"))</f>
        <v/>
      </c>
      <c r="D641" s="6" t="n"/>
      <c r="E641" s="6" t="n"/>
      <c r="F641" s="6" t="n"/>
      <c r="G641" s="6" t="n"/>
      <c r="H641" s="6" t="n"/>
    </row>
    <row r="642">
      <c r="A642" s="12" t="n"/>
      <c r="B642" s="6" t="n"/>
      <c r="C642" s="8">
        <f>IF(B642="","",IFERROR(INDEX(Items!$B$5:$B$304,MATCH(B642,Items!$A$5:$A$304,0)),"UNKNOWN CODE"))</f>
        <v/>
      </c>
      <c r="D642" s="6" t="n"/>
      <c r="E642" s="6" t="n"/>
      <c r="F642" s="6" t="n"/>
      <c r="G642" s="6" t="n"/>
      <c r="H642" s="6" t="n"/>
    </row>
    <row r="643">
      <c r="A643" s="12" t="n"/>
      <c r="B643" s="6" t="n"/>
      <c r="C643" s="8">
        <f>IF(B643="","",IFERROR(INDEX(Items!$B$5:$B$304,MATCH(B643,Items!$A$5:$A$304,0)),"UNKNOWN CODE"))</f>
        <v/>
      </c>
      <c r="D643" s="6" t="n"/>
      <c r="E643" s="6" t="n"/>
      <c r="F643" s="6" t="n"/>
      <c r="G643" s="6" t="n"/>
      <c r="H643" s="6" t="n"/>
    </row>
    <row r="644">
      <c r="A644" s="12" t="n"/>
      <c r="B644" s="6" t="n"/>
      <c r="C644" s="8">
        <f>IF(B644="","",IFERROR(INDEX(Items!$B$5:$B$304,MATCH(B644,Items!$A$5:$A$304,0)),"UNKNOWN CODE"))</f>
        <v/>
      </c>
      <c r="D644" s="6" t="n"/>
      <c r="E644" s="6" t="n"/>
      <c r="F644" s="6" t="n"/>
      <c r="G644" s="6" t="n"/>
      <c r="H644" s="6" t="n"/>
    </row>
    <row r="645">
      <c r="A645" s="12" t="n"/>
      <c r="B645" s="6" t="n"/>
      <c r="C645" s="8">
        <f>IF(B645="","",IFERROR(INDEX(Items!$B$5:$B$304,MATCH(B645,Items!$A$5:$A$304,0)),"UNKNOWN CODE"))</f>
        <v/>
      </c>
      <c r="D645" s="6" t="n"/>
      <c r="E645" s="6" t="n"/>
      <c r="F645" s="6" t="n"/>
      <c r="G645" s="6" t="n"/>
      <c r="H645" s="6" t="n"/>
    </row>
    <row r="646">
      <c r="A646" s="12" t="n"/>
      <c r="B646" s="6" t="n"/>
      <c r="C646" s="8">
        <f>IF(B646="","",IFERROR(INDEX(Items!$B$5:$B$304,MATCH(B646,Items!$A$5:$A$304,0)),"UNKNOWN CODE"))</f>
        <v/>
      </c>
      <c r="D646" s="6" t="n"/>
      <c r="E646" s="6" t="n"/>
      <c r="F646" s="6" t="n"/>
      <c r="G646" s="6" t="n"/>
      <c r="H646" s="6" t="n"/>
    </row>
    <row r="647">
      <c r="A647" s="12" t="n"/>
      <c r="B647" s="6" t="n"/>
      <c r="C647" s="8">
        <f>IF(B647="","",IFERROR(INDEX(Items!$B$5:$B$304,MATCH(B647,Items!$A$5:$A$304,0)),"UNKNOWN CODE"))</f>
        <v/>
      </c>
      <c r="D647" s="6" t="n"/>
      <c r="E647" s="6" t="n"/>
      <c r="F647" s="6" t="n"/>
      <c r="G647" s="6" t="n"/>
      <c r="H647" s="6" t="n"/>
    </row>
    <row r="648">
      <c r="A648" s="12" t="n"/>
      <c r="B648" s="6" t="n"/>
      <c r="C648" s="8">
        <f>IF(B648="","",IFERROR(INDEX(Items!$B$5:$B$304,MATCH(B648,Items!$A$5:$A$304,0)),"UNKNOWN CODE"))</f>
        <v/>
      </c>
      <c r="D648" s="6" t="n"/>
      <c r="E648" s="6" t="n"/>
      <c r="F648" s="6" t="n"/>
      <c r="G648" s="6" t="n"/>
      <c r="H648" s="6" t="n"/>
    </row>
    <row r="649">
      <c r="A649" s="12" t="n"/>
      <c r="B649" s="6" t="n"/>
      <c r="C649" s="8">
        <f>IF(B649="","",IFERROR(INDEX(Items!$B$5:$B$304,MATCH(B649,Items!$A$5:$A$304,0)),"UNKNOWN CODE"))</f>
        <v/>
      </c>
      <c r="D649" s="6" t="n"/>
      <c r="E649" s="6" t="n"/>
      <c r="F649" s="6" t="n"/>
      <c r="G649" s="6" t="n"/>
      <c r="H649" s="6" t="n"/>
    </row>
    <row r="650">
      <c r="A650" s="12" t="n"/>
      <c r="B650" s="6" t="n"/>
      <c r="C650" s="8">
        <f>IF(B650="","",IFERROR(INDEX(Items!$B$5:$B$304,MATCH(B650,Items!$A$5:$A$304,0)),"UNKNOWN CODE"))</f>
        <v/>
      </c>
      <c r="D650" s="6" t="n"/>
      <c r="E650" s="6" t="n"/>
      <c r="F650" s="6" t="n"/>
      <c r="G650" s="6" t="n"/>
      <c r="H650" s="6" t="n"/>
    </row>
    <row r="651">
      <c r="A651" s="12" t="n"/>
      <c r="B651" s="6" t="n"/>
      <c r="C651" s="8">
        <f>IF(B651="","",IFERROR(INDEX(Items!$B$5:$B$304,MATCH(B651,Items!$A$5:$A$304,0)),"UNKNOWN CODE"))</f>
        <v/>
      </c>
      <c r="D651" s="6" t="n"/>
      <c r="E651" s="6" t="n"/>
      <c r="F651" s="6" t="n"/>
      <c r="G651" s="6" t="n"/>
      <c r="H651" s="6" t="n"/>
    </row>
    <row r="652">
      <c r="A652" s="12" t="n"/>
      <c r="B652" s="6" t="n"/>
      <c r="C652" s="8">
        <f>IF(B652="","",IFERROR(INDEX(Items!$B$5:$B$304,MATCH(B652,Items!$A$5:$A$304,0)),"UNKNOWN CODE"))</f>
        <v/>
      </c>
      <c r="D652" s="6" t="n"/>
      <c r="E652" s="6" t="n"/>
      <c r="F652" s="6" t="n"/>
      <c r="G652" s="6" t="n"/>
      <c r="H652" s="6" t="n"/>
    </row>
    <row r="653">
      <c r="A653" s="12" t="n"/>
      <c r="B653" s="6" t="n"/>
      <c r="C653" s="8">
        <f>IF(B653="","",IFERROR(INDEX(Items!$B$5:$B$304,MATCH(B653,Items!$A$5:$A$304,0)),"UNKNOWN CODE"))</f>
        <v/>
      </c>
      <c r="D653" s="6" t="n"/>
      <c r="E653" s="6" t="n"/>
      <c r="F653" s="6" t="n"/>
      <c r="G653" s="6" t="n"/>
      <c r="H653" s="6" t="n"/>
    </row>
    <row r="654">
      <c r="A654" s="12" t="n"/>
      <c r="B654" s="6" t="n"/>
      <c r="C654" s="8">
        <f>IF(B654="","",IFERROR(INDEX(Items!$B$5:$B$304,MATCH(B654,Items!$A$5:$A$304,0)),"UNKNOWN CODE"))</f>
        <v/>
      </c>
      <c r="D654" s="6" t="n"/>
      <c r="E654" s="6" t="n"/>
      <c r="F654" s="6" t="n"/>
      <c r="G654" s="6" t="n"/>
      <c r="H654" s="6" t="n"/>
    </row>
    <row r="655">
      <c r="A655" s="12" t="n"/>
      <c r="B655" s="6" t="n"/>
      <c r="C655" s="8">
        <f>IF(B655="","",IFERROR(INDEX(Items!$B$5:$B$304,MATCH(B655,Items!$A$5:$A$304,0)),"UNKNOWN CODE"))</f>
        <v/>
      </c>
      <c r="D655" s="6" t="n"/>
      <c r="E655" s="6" t="n"/>
      <c r="F655" s="6" t="n"/>
      <c r="G655" s="6" t="n"/>
      <c r="H655" s="6" t="n"/>
    </row>
    <row r="656">
      <c r="A656" s="12" t="n"/>
      <c r="B656" s="6" t="n"/>
      <c r="C656" s="8">
        <f>IF(B656="","",IFERROR(INDEX(Items!$B$5:$B$304,MATCH(B656,Items!$A$5:$A$304,0)),"UNKNOWN CODE"))</f>
        <v/>
      </c>
      <c r="D656" s="6" t="n"/>
      <c r="E656" s="6" t="n"/>
      <c r="F656" s="6" t="n"/>
      <c r="G656" s="6" t="n"/>
      <c r="H656" s="6" t="n"/>
    </row>
    <row r="657">
      <c r="A657" s="12" t="n"/>
      <c r="B657" s="6" t="n"/>
      <c r="C657" s="8">
        <f>IF(B657="","",IFERROR(INDEX(Items!$B$5:$B$304,MATCH(B657,Items!$A$5:$A$304,0)),"UNKNOWN CODE"))</f>
        <v/>
      </c>
      <c r="D657" s="6" t="n"/>
      <c r="E657" s="6" t="n"/>
      <c r="F657" s="6" t="n"/>
      <c r="G657" s="6" t="n"/>
      <c r="H657" s="6" t="n"/>
    </row>
    <row r="658">
      <c r="A658" s="12" t="n"/>
      <c r="B658" s="6" t="n"/>
      <c r="C658" s="8">
        <f>IF(B658="","",IFERROR(INDEX(Items!$B$5:$B$304,MATCH(B658,Items!$A$5:$A$304,0)),"UNKNOWN CODE"))</f>
        <v/>
      </c>
      <c r="D658" s="6" t="n"/>
      <c r="E658" s="6" t="n"/>
      <c r="F658" s="6" t="n"/>
      <c r="G658" s="6" t="n"/>
      <c r="H658" s="6" t="n"/>
    </row>
    <row r="659">
      <c r="A659" s="12" t="n"/>
      <c r="B659" s="6" t="n"/>
      <c r="C659" s="8">
        <f>IF(B659="","",IFERROR(INDEX(Items!$B$5:$B$304,MATCH(B659,Items!$A$5:$A$304,0)),"UNKNOWN CODE"))</f>
        <v/>
      </c>
      <c r="D659" s="6" t="n"/>
      <c r="E659" s="6" t="n"/>
      <c r="F659" s="6" t="n"/>
      <c r="G659" s="6" t="n"/>
      <c r="H659" s="6" t="n"/>
    </row>
    <row r="660">
      <c r="A660" s="12" t="n"/>
      <c r="B660" s="6" t="n"/>
      <c r="C660" s="8">
        <f>IF(B660="","",IFERROR(INDEX(Items!$B$5:$B$304,MATCH(B660,Items!$A$5:$A$304,0)),"UNKNOWN CODE"))</f>
        <v/>
      </c>
      <c r="D660" s="6" t="n"/>
      <c r="E660" s="6" t="n"/>
      <c r="F660" s="6" t="n"/>
      <c r="G660" s="6" t="n"/>
      <c r="H660" s="6" t="n"/>
    </row>
    <row r="661">
      <c r="A661" s="12" t="n"/>
      <c r="B661" s="6" t="n"/>
      <c r="C661" s="8">
        <f>IF(B661="","",IFERROR(INDEX(Items!$B$5:$B$304,MATCH(B661,Items!$A$5:$A$304,0)),"UNKNOWN CODE"))</f>
        <v/>
      </c>
      <c r="D661" s="6" t="n"/>
      <c r="E661" s="6" t="n"/>
      <c r="F661" s="6" t="n"/>
      <c r="G661" s="6" t="n"/>
      <c r="H661" s="6" t="n"/>
    </row>
    <row r="662">
      <c r="A662" s="12" t="n"/>
      <c r="B662" s="6" t="n"/>
      <c r="C662" s="8">
        <f>IF(B662="","",IFERROR(INDEX(Items!$B$5:$B$304,MATCH(B662,Items!$A$5:$A$304,0)),"UNKNOWN CODE"))</f>
        <v/>
      </c>
      <c r="D662" s="6" t="n"/>
      <c r="E662" s="6" t="n"/>
      <c r="F662" s="6" t="n"/>
      <c r="G662" s="6" t="n"/>
      <c r="H662" s="6" t="n"/>
    </row>
    <row r="663">
      <c r="A663" s="12" t="n"/>
      <c r="B663" s="6" t="n"/>
      <c r="C663" s="8">
        <f>IF(B663="","",IFERROR(INDEX(Items!$B$5:$B$304,MATCH(B663,Items!$A$5:$A$304,0)),"UNKNOWN CODE"))</f>
        <v/>
      </c>
      <c r="D663" s="6" t="n"/>
      <c r="E663" s="6" t="n"/>
      <c r="F663" s="6" t="n"/>
      <c r="G663" s="6" t="n"/>
      <c r="H663" s="6" t="n"/>
    </row>
    <row r="664">
      <c r="A664" s="12" t="n"/>
      <c r="B664" s="6" t="n"/>
      <c r="C664" s="8">
        <f>IF(B664="","",IFERROR(INDEX(Items!$B$5:$B$304,MATCH(B664,Items!$A$5:$A$304,0)),"UNKNOWN CODE"))</f>
        <v/>
      </c>
      <c r="D664" s="6" t="n"/>
      <c r="E664" s="6" t="n"/>
      <c r="F664" s="6" t="n"/>
      <c r="G664" s="6" t="n"/>
      <c r="H664" s="6" t="n"/>
    </row>
    <row r="665">
      <c r="A665" s="12" t="n"/>
      <c r="B665" s="6" t="n"/>
      <c r="C665" s="8">
        <f>IF(B665="","",IFERROR(INDEX(Items!$B$5:$B$304,MATCH(B665,Items!$A$5:$A$304,0)),"UNKNOWN CODE"))</f>
        <v/>
      </c>
      <c r="D665" s="6" t="n"/>
      <c r="E665" s="6" t="n"/>
      <c r="F665" s="6" t="n"/>
      <c r="G665" s="6" t="n"/>
      <c r="H665" s="6" t="n"/>
    </row>
    <row r="666">
      <c r="A666" s="12" t="n"/>
      <c r="B666" s="6" t="n"/>
      <c r="C666" s="8">
        <f>IF(B666="","",IFERROR(INDEX(Items!$B$5:$B$304,MATCH(B666,Items!$A$5:$A$304,0)),"UNKNOWN CODE"))</f>
        <v/>
      </c>
      <c r="D666" s="6" t="n"/>
      <c r="E666" s="6" t="n"/>
      <c r="F666" s="6" t="n"/>
      <c r="G666" s="6" t="n"/>
      <c r="H666" s="6" t="n"/>
    </row>
    <row r="667">
      <c r="A667" s="12" t="n"/>
      <c r="B667" s="6" t="n"/>
      <c r="C667" s="8">
        <f>IF(B667="","",IFERROR(INDEX(Items!$B$5:$B$304,MATCH(B667,Items!$A$5:$A$304,0)),"UNKNOWN CODE"))</f>
        <v/>
      </c>
      <c r="D667" s="6" t="n"/>
      <c r="E667" s="6" t="n"/>
      <c r="F667" s="6" t="n"/>
      <c r="G667" s="6" t="n"/>
      <c r="H667" s="6" t="n"/>
    </row>
    <row r="668">
      <c r="A668" s="12" t="n"/>
      <c r="B668" s="6" t="n"/>
      <c r="C668" s="8">
        <f>IF(B668="","",IFERROR(INDEX(Items!$B$5:$B$304,MATCH(B668,Items!$A$5:$A$304,0)),"UNKNOWN CODE"))</f>
        <v/>
      </c>
      <c r="D668" s="6" t="n"/>
      <c r="E668" s="6" t="n"/>
      <c r="F668" s="6" t="n"/>
      <c r="G668" s="6" t="n"/>
      <c r="H668" s="6" t="n"/>
    </row>
    <row r="669">
      <c r="A669" s="12" t="n"/>
      <c r="B669" s="6" t="n"/>
      <c r="C669" s="8">
        <f>IF(B669="","",IFERROR(INDEX(Items!$B$5:$B$304,MATCH(B669,Items!$A$5:$A$304,0)),"UNKNOWN CODE"))</f>
        <v/>
      </c>
      <c r="D669" s="6" t="n"/>
      <c r="E669" s="6" t="n"/>
      <c r="F669" s="6" t="n"/>
      <c r="G669" s="6" t="n"/>
      <c r="H669" s="6" t="n"/>
    </row>
    <row r="670">
      <c r="A670" s="12" t="n"/>
      <c r="B670" s="6" t="n"/>
      <c r="C670" s="8">
        <f>IF(B670="","",IFERROR(INDEX(Items!$B$5:$B$304,MATCH(B670,Items!$A$5:$A$304,0)),"UNKNOWN CODE"))</f>
        <v/>
      </c>
      <c r="D670" s="6" t="n"/>
      <c r="E670" s="6" t="n"/>
      <c r="F670" s="6" t="n"/>
      <c r="G670" s="6" t="n"/>
      <c r="H670" s="6" t="n"/>
    </row>
    <row r="671">
      <c r="A671" s="12" t="n"/>
      <c r="B671" s="6" t="n"/>
      <c r="C671" s="8">
        <f>IF(B671="","",IFERROR(INDEX(Items!$B$5:$B$304,MATCH(B671,Items!$A$5:$A$304,0)),"UNKNOWN CODE"))</f>
        <v/>
      </c>
      <c r="D671" s="6" t="n"/>
      <c r="E671" s="6" t="n"/>
      <c r="F671" s="6" t="n"/>
      <c r="G671" s="6" t="n"/>
      <c r="H671" s="6" t="n"/>
    </row>
    <row r="672">
      <c r="A672" s="12" t="n"/>
      <c r="B672" s="6" t="n"/>
      <c r="C672" s="8">
        <f>IF(B672="","",IFERROR(INDEX(Items!$B$5:$B$304,MATCH(B672,Items!$A$5:$A$304,0)),"UNKNOWN CODE"))</f>
        <v/>
      </c>
      <c r="D672" s="6" t="n"/>
      <c r="E672" s="6" t="n"/>
      <c r="F672" s="6" t="n"/>
      <c r="G672" s="6" t="n"/>
      <c r="H672" s="6" t="n"/>
    </row>
    <row r="673">
      <c r="A673" s="12" t="n"/>
      <c r="B673" s="6" t="n"/>
      <c r="C673" s="8">
        <f>IF(B673="","",IFERROR(INDEX(Items!$B$5:$B$304,MATCH(B673,Items!$A$5:$A$304,0)),"UNKNOWN CODE"))</f>
        <v/>
      </c>
      <c r="D673" s="6" t="n"/>
      <c r="E673" s="6" t="n"/>
      <c r="F673" s="6" t="n"/>
      <c r="G673" s="6" t="n"/>
      <c r="H673" s="6" t="n"/>
    </row>
    <row r="674">
      <c r="A674" s="12" t="n"/>
      <c r="B674" s="6" t="n"/>
      <c r="C674" s="8">
        <f>IF(B674="","",IFERROR(INDEX(Items!$B$5:$B$304,MATCH(B674,Items!$A$5:$A$304,0)),"UNKNOWN CODE"))</f>
        <v/>
      </c>
      <c r="D674" s="6" t="n"/>
      <c r="E674" s="6" t="n"/>
      <c r="F674" s="6" t="n"/>
      <c r="G674" s="6" t="n"/>
      <c r="H674" s="6" t="n"/>
    </row>
    <row r="675">
      <c r="A675" s="12" t="n"/>
      <c r="B675" s="6" t="n"/>
      <c r="C675" s="8">
        <f>IF(B675="","",IFERROR(INDEX(Items!$B$5:$B$304,MATCH(B675,Items!$A$5:$A$304,0)),"UNKNOWN CODE"))</f>
        <v/>
      </c>
      <c r="D675" s="6" t="n"/>
      <c r="E675" s="6" t="n"/>
      <c r="F675" s="6" t="n"/>
      <c r="G675" s="6" t="n"/>
      <c r="H675" s="6" t="n"/>
    </row>
    <row r="676">
      <c r="A676" s="12" t="n"/>
      <c r="B676" s="6" t="n"/>
      <c r="C676" s="8">
        <f>IF(B676="","",IFERROR(INDEX(Items!$B$5:$B$304,MATCH(B676,Items!$A$5:$A$304,0)),"UNKNOWN CODE"))</f>
        <v/>
      </c>
      <c r="D676" s="6" t="n"/>
      <c r="E676" s="6" t="n"/>
      <c r="F676" s="6" t="n"/>
      <c r="G676" s="6" t="n"/>
      <c r="H676" s="6" t="n"/>
    </row>
    <row r="677">
      <c r="A677" s="12" t="n"/>
      <c r="B677" s="6" t="n"/>
      <c r="C677" s="8">
        <f>IF(B677="","",IFERROR(INDEX(Items!$B$5:$B$304,MATCH(B677,Items!$A$5:$A$304,0)),"UNKNOWN CODE"))</f>
        <v/>
      </c>
      <c r="D677" s="6" t="n"/>
      <c r="E677" s="6" t="n"/>
      <c r="F677" s="6" t="n"/>
      <c r="G677" s="6" t="n"/>
      <c r="H677" s="6" t="n"/>
    </row>
    <row r="678">
      <c r="A678" s="12" t="n"/>
      <c r="B678" s="6" t="n"/>
      <c r="C678" s="8">
        <f>IF(B678="","",IFERROR(INDEX(Items!$B$5:$B$304,MATCH(B678,Items!$A$5:$A$304,0)),"UNKNOWN CODE"))</f>
        <v/>
      </c>
      <c r="D678" s="6" t="n"/>
      <c r="E678" s="6" t="n"/>
      <c r="F678" s="6" t="n"/>
      <c r="G678" s="6" t="n"/>
      <c r="H678" s="6" t="n"/>
    </row>
    <row r="679">
      <c r="A679" s="12" t="n"/>
      <c r="B679" s="6" t="n"/>
      <c r="C679" s="8">
        <f>IF(B679="","",IFERROR(INDEX(Items!$B$5:$B$304,MATCH(B679,Items!$A$5:$A$304,0)),"UNKNOWN CODE"))</f>
        <v/>
      </c>
      <c r="D679" s="6" t="n"/>
      <c r="E679" s="6" t="n"/>
      <c r="F679" s="6" t="n"/>
      <c r="G679" s="6" t="n"/>
      <c r="H679" s="6" t="n"/>
    </row>
    <row r="680">
      <c r="A680" s="12" t="n"/>
      <c r="B680" s="6" t="n"/>
      <c r="C680" s="8">
        <f>IF(B680="","",IFERROR(INDEX(Items!$B$5:$B$304,MATCH(B680,Items!$A$5:$A$304,0)),"UNKNOWN CODE"))</f>
        <v/>
      </c>
      <c r="D680" s="6" t="n"/>
      <c r="E680" s="6" t="n"/>
      <c r="F680" s="6" t="n"/>
      <c r="G680" s="6" t="n"/>
      <c r="H680" s="6" t="n"/>
    </row>
    <row r="681">
      <c r="A681" s="12" t="n"/>
      <c r="B681" s="6" t="n"/>
      <c r="C681" s="8">
        <f>IF(B681="","",IFERROR(INDEX(Items!$B$5:$B$304,MATCH(B681,Items!$A$5:$A$304,0)),"UNKNOWN CODE"))</f>
        <v/>
      </c>
      <c r="D681" s="6" t="n"/>
      <c r="E681" s="6" t="n"/>
      <c r="F681" s="6" t="n"/>
      <c r="G681" s="6" t="n"/>
      <c r="H681" s="6" t="n"/>
    </row>
    <row r="682">
      <c r="A682" s="12" t="n"/>
      <c r="B682" s="6" t="n"/>
      <c r="C682" s="8">
        <f>IF(B682="","",IFERROR(INDEX(Items!$B$5:$B$304,MATCH(B682,Items!$A$5:$A$304,0)),"UNKNOWN CODE"))</f>
        <v/>
      </c>
      <c r="D682" s="6" t="n"/>
      <c r="E682" s="6" t="n"/>
      <c r="F682" s="6" t="n"/>
      <c r="G682" s="6" t="n"/>
      <c r="H682" s="6" t="n"/>
    </row>
    <row r="683">
      <c r="A683" s="12" t="n"/>
      <c r="B683" s="6" t="n"/>
      <c r="C683" s="8">
        <f>IF(B683="","",IFERROR(INDEX(Items!$B$5:$B$304,MATCH(B683,Items!$A$5:$A$304,0)),"UNKNOWN CODE"))</f>
        <v/>
      </c>
      <c r="D683" s="6" t="n"/>
      <c r="E683" s="6" t="n"/>
      <c r="F683" s="6" t="n"/>
      <c r="G683" s="6" t="n"/>
      <c r="H683" s="6" t="n"/>
    </row>
    <row r="684">
      <c r="A684" s="12" t="n"/>
      <c r="B684" s="6" t="n"/>
      <c r="C684" s="8">
        <f>IF(B684="","",IFERROR(INDEX(Items!$B$5:$B$304,MATCH(B684,Items!$A$5:$A$304,0)),"UNKNOWN CODE"))</f>
        <v/>
      </c>
      <c r="D684" s="6" t="n"/>
      <c r="E684" s="6" t="n"/>
      <c r="F684" s="6" t="n"/>
      <c r="G684" s="6" t="n"/>
      <c r="H684" s="6" t="n"/>
    </row>
    <row r="685">
      <c r="A685" s="12" t="n"/>
      <c r="B685" s="6" t="n"/>
      <c r="C685" s="8">
        <f>IF(B685="","",IFERROR(INDEX(Items!$B$5:$B$304,MATCH(B685,Items!$A$5:$A$304,0)),"UNKNOWN CODE"))</f>
        <v/>
      </c>
      <c r="D685" s="6" t="n"/>
      <c r="E685" s="6" t="n"/>
      <c r="F685" s="6" t="n"/>
      <c r="G685" s="6" t="n"/>
      <c r="H685" s="6" t="n"/>
    </row>
    <row r="686">
      <c r="A686" s="12" t="n"/>
      <c r="B686" s="6" t="n"/>
      <c r="C686" s="8">
        <f>IF(B686="","",IFERROR(INDEX(Items!$B$5:$B$304,MATCH(B686,Items!$A$5:$A$304,0)),"UNKNOWN CODE"))</f>
        <v/>
      </c>
      <c r="D686" s="6" t="n"/>
      <c r="E686" s="6" t="n"/>
      <c r="F686" s="6" t="n"/>
      <c r="G686" s="6" t="n"/>
      <c r="H686" s="6" t="n"/>
    </row>
    <row r="687">
      <c r="A687" s="12" t="n"/>
      <c r="B687" s="6" t="n"/>
      <c r="C687" s="8">
        <f>IF(B687="","",IFERROR(INDEX(Items!$B$5:$B$304,MATCH(B687,Items!$A$5:$A$304,0)),"UNKNOWN CODE"))</f>
        <v/>
      </c>
      <c r="D687" s="6" t="n"/>
      <c r="E687" s="6" t="n"/>
      <c r="F687" s="6" t="n"/>
      <c r="G687" s="6" t="n"/>
      <c r="H687" s="6" t="n"/>
    </row>
    <row r="688">
      <c r="A688" s="12" t="n"/>
      <c r="B688" s="6" t="n"/>
      <c r="C688" s="8">
        <f>IF(B688="","",IFERROR(INDEX(Items!$B$5:$B$304,MATCH(B688,Items!$A$5:$A$304,0)),"UNKNOWN CODE"))</f>
        <v/>
      </c>
      <c r="D688" s="6" t="n"/>
      <c r="E688" s="6" t="n"/>
      <c r="F688" s="6" t="n"/>
      <c r="G688" s="6" t="n"/>
      <c r="H688" s="6" t="n"/>
    </row>
    <row r="689">
      <c r="A689" s="12" t="n"/>
      <c r="B689" s="6" t="n"/>
      <c r="C689" s="8">
        <f>IF(B689="","",IFERROR(INDEX(Items!$B$5:$B$304,MATCH(B689,Items!$A$5:$A$304,0)),"UNKNOWN CODE"))</f>
        <v/>
      </c>
      <c r="D689" s="6" t="n"/>
      <c r="E689" s="6" t="n"/>
      <c r="F689" s="6" t="n"/>
      <c r="G689" s="6" t="n"/>
      <c r="H689" s="6" t="n"/>
    </row>
    <row r="690">
      <c r="A690" s="12" t="n"/>
      <c r="B690" s="6" t="n"/>
      <c r="C690" s="8">
        <f>IF(B690="","",IFERROR(INDEX(Items!$B$5:$B$304,MATCH(B690,Items!$A$5:$A$304,0)),"UNKNOWN CODE"))</f>
        <v/>
      </c>
      <c r="D690" s="6" t="n"/>
      <c r="E690" s="6" t="n"/>
      <c r="F690" s="6" t="n"/>
      <c r="G690" s="6" t="n"/>
      <c r="H690" s="6" t="n"/>
    </row>
    <row r="691">
      <c r="A691" s="12" t="n"/>
      <c r="B691" s="6" t="n"/>
      <c r="C691" s="8">
        <f>IF(B691="","",IFERROR(INDEX(Items!$B$5:$B$304,MATCH(B691,Items!$A$5:$A$304,0)),"UNKNOWN CODE"))</f>
        <v/>
      </c>
      <c r="D691" s="6" t="n"/>
      <c r="E691" s="6" t="n"/>
      <c r="F691" s="6" t="n"/>
      <c r="G691" s="6" t="n"/>
      <c r="H691" s="6" t="n"/>
    </row>
    <row r="692">
      <c r="A692" s="12" t="n"/>
      <c r="B692" s="6" t="n"/>
      <c r="C692" s="8">
        <f>IF(B692="","",IFERROR(INDEX(Items!$B$5:$B$304,MATCH(B692,Items!$A$5:$A$304,0)),"UNKNOWN CODE"))</f>
        <v/>
      </c>
      <c r="D692" s="6" t="n"/>
      <c r="E692" s="6" t="n"/>
      <c r="F692" s="6" t="n"/>
      <c r="G692" s="6" t="n"/>
      <c r="H692" s="6" t="n"/>
    </row>
    <row r="693">
      <c r="A693" s="12" t="n"/>
      <c r="B693" s="6" t="n"/>
      <c r="C693" s="8">
        <f>IF(B693="","",IFERROR(INDEX(Items!$B$5:$B$304,MATCH(B693,Items!$A$5:$A$304,0)),"UNKNOWN CODE"))</f>
        <v/>
      </c>
      <c r="D693" s="6" t="n"/>
      <c r="E693" s="6" t="n"/>
      <c r="F693" s="6" t="n"/>
      <c r="G693" s="6" t="n"/>
      <c r="H693" s="6" t="n"/>
    </row>
    <row r="694">
      <c r="A694" s="12" t="n"/>
      <c r="B694" s="6" t="n"/>
      <c r="C694" s="8">
        <f>IF(B694="","",IFERROR(INDEX(Items!$B$5:$B$304,MATCH(B694,Items!$A$5:$A$304,0)),"UNKNOWN CODE"))</f>
        <v/>
      </c>
      <c r="D694" s="6" t="n"/>
      <c r="E694" s="6" t="n"/>
      <c r="F694" s="6" t="n"/>
      <c r="G694" s="6" t="n"/>
      <c r="H694" s="6" t="n"/>
    </row>
    <row r="695">
      <c r="A695" s="12" t="n"/>
      <c r="B695" s="6" t="n"/>
      <c r="C695" s="8">
        <f>IF(B695="","",IFERROR(INDEX(Items!$B$5:$B$304,MATCH(B695,Items!$A$5:$A$304,0)),"UNKNOWN CODE"))</f>
        <v/>
      </c>
      <c r="D695" s="6" t="n"/>
      <c r="E695" s="6" t="n"/>
      <c r="F695" s="6" t="n"/>
      <c r="G695" s="6" t="n"/>
      <c r="H695" s="6" t="n"/>
    </row>
    <row r="696">
      <c r="A696" s="12" t="n"/>
      <c r="B696" s="6" t="n"/>
      <c r="C696" s="8">
        <f>IF(B696="","",IFERROR(INDEX(Items!$B$5:$B$304,MATCH(B696,Items!$A$5:$A$304,0)),"UNKNOWN CODE"))</f>
        <v/>
      </c>
      <c r="D696" s="6" t="n"/>
      <c r="E696" s="6" t="n"/>
      <c r="F696" s="6" t="n"/>
      <c r="G696" s="6" t="n"/>
      <c r="H696" s="6" t="n"/>
    </row>
    <row r="697">
      <c r="A697" s="12" t="n"/>
      <c r="B697" s="6" t="n"/>
      <c r="C697" s="8">
        <f>IF(B697="","",IFERROR(INDEX(Items!$B$5:$B$304,MATCH(B697,Items!$A$5:$A$304,0)),"UNKNOWN CODE"))</f>
        <v/>
      </c>
      <c r="D697" s="6" t="n"/>
      <c r="E697" s="6" t="n"/>
      <c r="F697" s="6" t="n"/>
      <c r="G697" s="6" t="n"/>
      <c r="H697" s="6" t="n"/>
    </row>
    <row r="698">
      <c r="A698" s="12" t="n"/>
      <c r="B698" s="6" t="n"/>
      <c r="C698" s="8">
        <f>IF(B698="","",IFERROR(INDEX(Items!$B$5:$B$304,MATCH(B698,Items!$A$5:$A$304,0)),"UNKNOWN CODE"))</f>
        <v/>
      </c>
      <c r="D698" s="6" t="n"/>
      <c r="E698" s="6" t="n"/>
      <c r="F698" s="6" t="n"/>
      <c r="G698" s="6" t="n"/>
      <c r="H698" s="6" t="n"/>
    </row>
    <row r="699">
      <c r="A699" s="12" t="n"/>
      <c r="B699" s="6" t="n"/>
      <c r="C699" s="8">
        <f>IF(B699="","",IFERROR(INDEX(Items!$B$5:$B$304,MATCH(B699,Items!$A$5:$A$304,0)),"UNKNOWN CODE"))</f>
        <v/>
      </c>
      <c r="D699" s="6" t="n"/>
      <c r="E699" s="6" t="n"/>
      <c r="F699" s="6" t="n"/>
      <c r="G699" s="6" t="n"/>
      <c r="H699" s="6" t="n"/>
    </row>
    <row r="700">
      <c r="A700" s="12" t="n"/>
      <c r="B700" s="6" t="n"/>
      <c r="C700" s="8">
        <f>IF(B700="","",IFERROR(INDEX(Items!$B$5:$B$304,MATCH(B700,Items!$A$5:$A$304,0)),"UNKNOWN CODE"))</f>
        <v/>
      </c>
      <c r="D700" s="6" t="n"/>
      <c r="E700" s="6" t="n"/>
      <c r="F700" s="6" t="n"/>
      <c r="G700" s="6" t="n"/>
      <c r="H700" s="6" t="n"/>
    </row>
    <row r="701">
      <c r="A701" s="12" t="n"/>
      <c r="B701" s="6" t="n"/>
      <c r="C701" s="8">
        <f>IF(B701="","",IFERROR(INDEX(Items!$B$5:$B$304,MATCH(B701,Items!$A$5:$A$304,0)),"UNKNOWN CODE"))</f>
        <v/>
      </c>
      <c r="D701" s="6" t="n"/>
      <c r="E701" s="6" t="n"/>
      <c r="F701" s="6" t="n"/>
      <c r="G701" s="6" t="n"/>
      <c r="H701" s="6" t="n"/>
    </row>
    <row r="702">
      <c r="A702" s="12" t="n"/>
      <c r="B702" s="6" t="n"/>
      <c r="C702" s="8">
        <f>IF(B702="","",IFERROR(INDEX(Items!$B$5:$B$304,MATCH(B702,Items!$A$5:$A$304,0)),"UNKNOWN CODE"))</f>
        <v/>
      </c>
      <c r="D702" s="6" t="n"/>
      <c r="E702" s="6" t="n"/>
      <c r="F702" s="6" t="n"/>
      <c r="G702" s="6" t="n"/>
      <c r="H702" s="6" t="n"/>
    </row>
    <row r="703">
      <c r="A703" s="12" t="n"/>
      <c r="B703" s="6" t="n"/>
      <c r="C703" s="8">
        <f>IF(B703="","",IFERROR(INDEX(Items!$B$5:$B$304,MATCH(B703,Items!$A$5:$A$304,0)),"UNKNOWN CODE"))</f>
        <v/>
      </c>
      <c r="D703" s="6" t="n"/>
      <c r="E703" s="6" t="n"/>
      <c r="F703" s="6" t="n"/>
      <c r="G703" s="6" t="n"/>
      <c r="H703" s="6" t="n"/>
    </row>
    <row r="704">
      <c r="A704" s="12" t="n"/>
      <c r="B704" s="6" t="n"/>
      <c r="C704" s="8">
        <f>IF(B704="","",IFERROR(INDEX(Items!$B$5:$B$304,MATCH(B704,Items!$A$5:$A$304,0)),"UNKNOWN CODE"))</f>
        <v/>
      </c>
      <c r="D704" s="6" t="n"/>
      <c r="E704" s="6" t="n"/>
      <c r="F704" s="6" t="n"/>
      <c r="G704" s="6" t="n"/>
      <c r="H704" s="6" t="n"/>
    </row>
    <row r="705">
      <c r="A705" s="12" t="n"/>
      <c r="B705" s="6" t="n"/>
      <c r="C705" s="8">
        <f>IF(B705="","",IFERROR(INDEX(Items!$B$5:$B$304,MATCH(B705,Items!$A$5:$A$304,0)),"UNKNOWN CODE"))</f>
        <v/>
      </c>
      <c r="D705" s="6" t="n"/>
      <c r="E705" s="6" t="n"/>
      <c r="F705" s="6" t="n"/>
      <c r="G705" s="6" t="n"/>
      <c r="H705" s="6" t="n"/>
    </row>
    <row r="706">
      <c r="A706" s="12" t="n"/>
      <c r="B706" s="6" t="n"/>
      <c r="C706" s="8">
        <f>IF(B706="","",IFERROR(INDEX(Items!$B$5:$B$304,MATCH(B706,Items!$A$5:$A$304,0)),"UNKNOWN CODE"))</f>
        <v/>
      </c>
      <c r="D706" s="6" t="n"/>
      <c r="E706" s="6" t="n"/>
      <c r="F706" s="6" t="n"/>
      <c r="G706" s="6" t="n"/>
      <c r="H706" s="6" t="n"/>
    </row>
    <row r="707">
      <c r="A707" s="12" t="n"/>
      <c r="B707" s="6" t="n"/>
      <c r="C707" s="8">
        <f>IF(B707="","",IFERROR(INDEX(Items!$B$5:$B$304,MATCH(B707,Items!$A$5:$A$304,0)),"UNKNOWN CODE"))</f>
        <v/>
      </c>
      <c r="D707" s="6" t="n"/>
      <c r="E707" s="6" t="n"/>
      <c r="F707" s="6" t="n"/>
      <c r="G707" s="6" t="n"/>
      <c r="H707" s="6" t="n"/>
    </row>
    <row r="708">
      <c r="A708" s="12" t="n"/>
      <c r="B708" s="6" t="n"/>
      <c r="C708" s="8">
        <f>IF(B708="","",IFERROR(INDEX(Items!$B$5:$B$304,MATCH(B708,Items!$A$5:$A$304,0)),"UNKNOWN CODE"))</f>
        <v/>
      </c>
      <c r="D708" s="6" t="n"/>
      <c r="E708" s="6" t="n"/>
      <c r="F708" s="6" t="n"/>
      <c r="G708" s="6" t="n"/>
      <c r="H708" s="6" t="n"/>
    </row>
    <row r="709">
      <c r="A709" s="12" t="n"/>
      <c r="B709" s="6" t="n"/>
      <c r="C709" s="8">
        <f>IF(B709="","",IFERROR(INDEX(Items!$B$5:$B$304,MATCH(B709,Items!$A$5:$A$304,0)),"UNKNOWN CODE"))</f>
        <v/>
      </c>
      <c r="D709" s="6" t="n"/>
      <c r="E709" s="6" t="n"/>
      <c r="F709" s="6" t="n"/>
      <c r="G709" s="6" t="n"/>
      <c r="H709" s="6" t="n"/>
    </row>
    <row r="710">
      <c r="A710" s="12" t="n"/>
      <c r="B710" s="6" t="n"/>
      <c r="C710" s="8">
        <f>IF(B710="","",IFERROR(INDEX(Items!$B$5:$B$304,MATCH(B710,Items!$A$5:$A$304,0)),"UNKNOWN CODE"))</f>
        <v/>
      </c>
      <c r="D710" s="6" t="n"/>
      <c r="E710" s="6" t="n"/>
      <c r="F710" s="6" t="n"/>
      <c r="G710" s="6" t="n"/>
      <c r="H710" s="6" t="n"/>
    </row>
    <row r="711">
      <c r="A711" s="12" t="n"/>
      <c r="B711" s="6" t="n"/>
      <c r="C711" s="8">
        <f>IF(B711="","",IFERROR(INDEX(Items!$B$5:$B$304,MATCH(B711,Items!$A$5:$A$304,0)),"UNKNOWN CODE"))</f>
        <v/>
      </c>
      <c r="D711" s="6" t="n"/>
      <c r="E711" s="6" t="n"/>
      <c r="F711" s="6" t="n"/>
      <c r="G711" s="6" t="n"/>
      <c r="H711" s="6" t="n"/>
    </row>
    <row r="712">
      <c r="A712" s="12" t="n"/>
      <c r="B712" s="6" t="n"/>
      <c r="C712" s="8">
        <f>IF(B712="","",IFERROR(INDEX(Items!$B$5:$B$304,MATCH(B712,Items!$A$5:$A$304,0)),"UNKNOWN CODE"))</f>
        <v/>
      </c>
      <c r="D712" s="6" t="n"/>
      <c r="E712" s="6" t="n"/>
      <c r="F712" s="6" t="n"/>
      <c r="G712" s="6" t="n"/>
      <c r="H712" s="6" t="n"/>
    </row>
    <row r="713">
      <c r="A713" s="12" t="n"/>
      <c r="B713" s="6" t="n"/>
      <c r="C713" s="8">
        <f>IF(B713="","",IFERROR(INDEX(Items!$B$5:$B$304,MATCH(B713,Items!$A$5:$A$304,0)),"UNKNOWN CODE"))</f>
        <v/>
      </c>
      <c r="D713" s="6" t="n"/>
      <c r="E713" s="6" t="n"/>
      <c r="F713" s="6" t="n"/>
      <c r="G713" s="6" t="n"/>
      <c r="H713" s="6" t="n"/>
    </row>
    <row r="714">
      <c r="A714" s="12" t="n"/>
      <c r="B714" s="6" t="n"/>
      <c r="C714" s="8">
        <f>IF(B714="","",IFERROR(INDEX(Items!$B$5:$B$304,MATCH(B714,Items!$A$5:$A$304,0)),"UNKNOWN CODE"))</f>
        <v/>
      </c>
      <c r="D714" s="6" t="n"/>
      <c r="E714" s="6" t="n"/>
      <c r="F714" s="6" t="n"/>
      <c r="G714" s="6" t="n"/>
      <c r="H714" s="6" t="n"/>
    </row>
    <row r="715">
      <c r="A715" s="12" t="n"/>
      <c r="B715" s="6" t="n"/>
      <c r="C715" s="8">
        <f>IF(B715="","",IFERROR(INDEX(Items!$B$5:$B$304,MATCH(B715,Items!$A$5:$A$304,0)),"UNKNOWN CODE"))</f>
        <v/>
      </c>
      <c r="D715" s="6" t="n"/>
      <c r="E715" s="6" t="n"/>
      <c r="F715" s="6" t="n"/>
      <c r="G715" s="6" t="n"/>
      <c r="H715" s="6" t="n"/>
    </row>
    <row r="716">
      <c r="A716" s="12" t="n"/>
      <c r="B716" s="6" t="n"/>
      <c r="C716" s="8">
        <f>IF(B716="","",IFERROR(INDEX(Items!$B$5:$B$304,MATCH(B716,Items!$A$5:$A$304,0)),"UNKNOWN CODE"))</f>
        <v/>
      </c>
      <c r="D716" s="6" t="n"/>
      <c r="E716" s="6" t="n"/>
      <c r="F716" s="6" t="n"/>
      <c r="G716" s="6" t="n"/>
      <c r="H716" s="6" t="n"/>
    </row>
    <row r="717">
      <c r="A717" s="12" t="n"/>
      <c r="B717" s="6" t="n"/>
      <c r="C717" s="8">
        <f>IF(B717="","",IFERROR(INDEX(Items!$B$5:$B$304,MATCH(B717,Items!$A$5:$A$304,0)),"UNKNOWN CODE"))</f>
        <v/>
      </c>
      <c r="D717" s="6" t="n"/>
      <c r="E717" s="6" t="n"/>
      <c r="F717" s="6" t="n"/>
      <c r="G717" s="6" t="n"/>
      <c r="H717" s="6" t="n"/>
    </row>
    <row r="718">
      <c r="A718" s="12" t="n"/>
      <c r="B718" s="6" t="n"/>
      <c r="C718" s="8">
        <f>IF(B718="","",IFERROR(INDEX(Items!$B$5:$B$304,MATCH(B718,Items!$A$5:$A$304,0)),"UNKNOWN CODE"))</f>
        <v/>
      </c>
      <c r="D718" s="6" t="n"/>
      <c r="E718" s="6" t="n"/>
      <c r="F718" s="6" t="n"/>
      <c r="G718" s="6" t="n"/>
      <c r="H718" s="6" t="n"/>
    </row>
    <row r="719">
      <c r="A719" s="12" t="n"/>
      <c r="B719" s="6" t="n"/>
      <c r="C719" s="8">
        <f>IF(B719="","",IFERROR(INDEX(Items!$B$5:$B$304,MATCH(B719,Items!$A$5:$A$304,0)),"UNKNOWN CODE"))</f>
        <v/>
      </c>
      <c r="D719" s="6" t="n"/>
      <c r="E719" s="6" t="n"/>
      <c r="F719" s="6" t="n"/>
      <c r="G719" s="6" t="n"/>
      <c r="H719" s="6" t="n"/>
    </row>
    <row r="720">
      <c r="A720" s="12" t="n"/>
      <c r="B720" s="6" t="n"/>
      <c r="C720" s="8">
        <f>IF(B720="","",IFERROR(INDEX(Items!$B$5:$B$304,MATCH(B720,Items!$A$5:$A$304,0)),"UNKNOWN CODE"))</f>
        <v/>
      </c>
      <c r="D720" s="6" t="n"/>
      <c r="E720" s="6" t="n"/>
      <c r="F720" s="6" t="n"/>
      <c r="G720" s="6" t="n"/>
      <c r="H720" s="6" t="n"/>
    </row>
    <row r="721">
      <c r="A721" s="12" t="n"/>
      <c r="B721" s="6" t="n"/>
      <c r="C721" s="8">
        <f>IF(B721="","",IFERROR(INDEX(Items!$B$5:$B$304,MATCH(B721,Items!$A$5:$A$304,0)),"UNKNOWN CODE"))</f>
        <v/>
      </c>
      <c r="D721" s="6" t="n"/>
      <c r="E721" s="6" t="n"/>
      <c r="F721" s="6" t="n"/>
      <c r="G721" s="6" t="n"/>
      <c r="H721" s="6" t="n"/>
    </row>
    <row r="722">
      <c r="A722" s="12" t="n"/>
      <c r="B722" s="6" t="n"/>
      <c r="C722" s="8">
        <f>IF(B722="","",IFERROR(INDEX(Items!$B$5:$B$304,MATCH(B722,Items!$A$5:$A$304,0)),"UNKNOWN CODE"))</f>
        <v/>
      </c>
      <c r="D722" s="6" t="n"/>
      <c r="E722" s="6" t="n"/>
      <c r="F722" s="6" t="n"/>
      <c r="G722" s="6" t="n"/>
      <c r="H722" s="6" t="n"/>
    </row>
    <row r="723">
      <c r="A723" s="12" t="n"/>
      <c r="B723" s="6" t="n"/>
      <c r="C723" s="8">
        <f>IF(B723="","",IFERROR(INDEX(Items!$B$5:$B$304,MATCH(B723,Items!$A$5:$A$304,0)),"UNKNOWN CODE"))</f>
        <v/>
      </c>
      <c r="D723" s="6" t="n"/>
      <c r="E723" s="6" t="n"/>
      <c r="F723" s="6" t="n"/>
      <c r="G723" s="6" t="n"/>
      <c r="H723" s="6" t="n"/>
    </row>
    <row r="724">
      <c r="A724" s="12" t="n"/>
      <c r="B724" s="6" t="n"/>
      <c r="C724" s="8">
        <f>IF(B724="","",IFERROR(INDEX(Items!$B$5:$B$304,MATCH(B724,Items!$A$5:$A$304,0)),"UNKNOWN CODE"))</f>
        <v/>
      </c>
      <c r="D724" s="6" t="n"/>
      <c r="E724" s="6" t="n"/>
      <c r="F724" s="6" t="n"/>
      <c r="G724" s="6" t="n"/>
      <c r="H724" s="6" t="n"/>
    </row>
    <row r="725">
      <c r="A725" s="12" t="n"/>
      <c r="B725" s="6" t="n"/>
      <c r="C725" s="8">
        <f>IF(B725="","",IFERROR(INDEX(Items!$B$5:$B$304,MATCH(B725,Items!$A$5:$A$304,0)),"UNKNOWN CODE"))</f>
        <v/>
      </c>
      <c r="D725" s="6" t="n"/>
      <c r="E725" s="6" t="n"/>
      <c r="F725" s="6" t="n"/>
      <c r="G725" s="6" t="n"/>
      <c r="H725" s="6" t="n"/>
    </row>
    <row r="726">
      <c r="A726" s="12" t="n"/>
      <c r="B726" s="6" t="n"/>
      <c r="C726" s="8">
        <f>IF(B726="","",IFERROR(INDEX(Items!$B$5:$B$304,MATCH(B726,Items!$A$5:$A$304,0)),"UNKNOWN CODE"))</f>
        <v/>
      </c>
      <c r="D726" s="6" t="n"/>
      <c r="E726" s="6" t="n"/>
      <c r="F726" s="6" t="n"/>
      <c r="G726" s="6" t="n"/>
      <c r="H726" s="6" t="n"/>
    </row>
    <row r="727">
      <c r="A727" s="12" t="n"/>
      <c r="B727" s="6" t="n"/>
      <c r="C727" s="8">
        <f>IF(B727="","",IFERROR(INDEX(Items!$B$5:$B$304,MATCH(B727,Items!$A$5:$A$304,0)),"UNKNOWN CODE"))</f>
        <v/>
      </c>
      <c r="D727" s="6" t="n"/>
      <c r="E727" s="6" t="n"/>
      <c r="F727" s="6" t="n"/>
      <c r="G727" s="6" t="n"/>
      <c r="H727" s="6" t="n"/>
    </row>
    <row r="728">
      <c r="A728" s="12" t="n"/>
      <c r="B728" s="6" t="n"/>
      <c r="C728" s="8">
        <f>IF(B728="","",IFERROR(INDEX(Items!$B$5:$B$304,MATCH(B728,Items!$A$5:$A$304,0)),"UNKNOWN CODE"))</f>
        <v/>
      </c>
      <c r="D728" s="6" t="n"/>
      <c r="E728" s="6" t="n"/>
      <c r="F728" s="6" t="n"/>
      <c r="G728" s="6" t="n"/>
      <c r="H728" s="6" t="n"/>
    </row>
    <row r="729">
      <c r="A729" s="12" t="n"/>
      <c r="B729" s="6" t="n"/>
      <c r="C729" s="8">
        <f>IF(B729="","",IFERROR(INDEX(Items!$B$5:$B$304,MATCH(B729,Items!$A$5:$A$304,0)),"UNKNOWN CODE"))</f>
        <v/>
      </c>
      <c r="D729" s="6" t="n"/>
      <c r="E729" s="6" t="n"/>
      <c r="F729" s="6" t="n"/>
      <c r="G729" s="6" t="n"/>
      <c r="H729" s="6" t="n"/>
    </row>
    <row r="730">
      <c r="A730" s="12" t="n"/>
      <c r="B730" s="6" t="n"/>
      <c r="C730" s="8">
        <f>IF(B730="","",IFERROR(INDEX(Items!$B$5:$B$304,MATCH(B730,Items!$A$5:$A$304,0)),"UNKNOWN CODE"))</f>
        <v/>
      </c>
      <c r="D730" s="6" t="n"/>
      <c r="E730" s="6" t="n"/>
      <c r="F730" s="6" t="n"/>
      <c r="G730" s="6" t="n"/>
      <c r="H730" s="6" t="n"/>
    </row>
    <row r="731">
      <c r="A731" s="12" t="n"/>
      <c r="B731" s="6" t="n"/>
      <c r="C731" s="8">
        <f>IF(B731="","",IFERROR(INDEX(Items!$B$5:$B$304,MATCH(B731,Items!$A$5:$A$304,0)),"UNKNOWN CODE"))</f>
        <v/>
      </c>
      <c r="D731" s="6" t="n"/>
      <c r="E731" s="6" t="n"/>
      <c r="F731" s="6" t="n"/>
      <c r="G731" s="6" t="n"/>
      <c r="H731" s="6" t="n"/>
    </row>
    <row r="732">
      <c r="A732" s="12" t="n"/>
      <c r="B732" s="6" t="n"/>
      <c r="C732" s="8">
        <f>IF(B732="","",IFERROR(INDEX(Items!$B$5:$B$304,MATCH(B732,Items!$A$5:$A$304,0)),"UNKNOWN CODE"))</f>
        <v/>
      </c>
      <c r="D732" s="6" t="n"/>
      <c r="E732" s="6" t="n"/>
      <c r="F732" s="6" t="n"/>
      <c r="G732" s="6" t="n"/>
      <c r="H732" s="6" t="n"/>
    </row>
    <row r="733">
      <c r="A733" s="12" t="n"/>
      <c r="B733" s="6" t="n"/>
      <c r="C733" s="8">
        <f>IF(B733="","",IFERROR(INDEX(Items!$B$5:$B$304,MATCH(B733,Items!$A$5:$A$304,0)),"UNKNOWN CODE"))</f>
        <v/>
      </c>
      <c r="D733" s="6" t="n"/>
      <c r="E733" s="6" t="n"/>
      <c r="F733" s="6" t="n"/>
      <c r="G733" s="6" t="n"/>
      <c r="H733" s="6" t="n"/>
    </row>
    <row r="734">
      <c r="A734" s="12" t="n"/>
      <c r="B734" s="6" t="n"/>
      <c r="C734" s="8">
        <f>IF(B734="","",IFERROR(INDEX(Items!$B$5:$B$304,MATCH(B734,Items!$A$5:$A$304,0)),"UNKNOWN CODE"))</f>
        <v/>
      </c>
      <c r="D734" s="6" t="n"/>
      <c r="E734" s="6" t="n"/>
      <c r="F734" s="6" t="n"/>
      <c r="G734" s="6" t="n"/>
      <c r="H734" s="6" t="n"/>
    </row>
    <row r="735">
      <c r="A735" s="12" t="n"/>
      <c r="B735" s="6" t="n"/>
      <c r="C735" s="8">
        <f>IF(B735="","",IFERROR(INDEX(Items!$B$5:$B$304,MATCH(B735,Items!$A$5:$A$304,0)),"UNKNOWN CODE"))</f>
        <v/>
      </c>
      <c r="D735" s="6" t="n"/>
      <c r="E735" s="6" t="n"/>
      <c r="F735" s="6" t="n"/>
      <c r="G735" s="6" t="n"/>
      <c r="H735" s="6" t="n"/>
    </row>
    <row r="736">
      <c r="A736" s="12" t="n"/>
      <c r="B736" s="6" t="n"/>
      <c r="C736" s="8">
        <f>IF(B736="","",IFERROR(INDEX(Items!$B$5:$B$304,MATCH(B736,Items!$A$5:$A$304,0)),"UNKNOWN CODE"))</f>
        <v/>
      </c>
      <c r="D736" s="6" t="n"/>
      <c r="E736" s="6" t="n"/>
      <c r="F736" s="6" t="n"/>
      <c r="G736" s="6" t="n"/>
      <c r="H736" s="6" t="n"/>
    </row>
    <row r="737">
      <c r="A737" s="12" t="n"/>
      <c r="B737" s="6" t="n"/>
      <c r="C737" s="8">
        <f>IF(B737="","",IFERROR(INDEX(Items!$B$5:$B$304,MATCH(B737,Items!$A$5:$A$304,0)),"UNKNOWN CODE"))</f>
        <v/>
      </c>
      <c r="D737" s="6" t="n"/>
      <c r="E737" s="6" t="n"/>
      <c r="F737" s="6" t="n"/>
      <c r="G737" s="6" t="n"/>
      <c r="H737" s="6" t="n"/>
    </row>
    <row r="738">
      <c r="A738" s="12" t="n"/>
      <c r="B738" s="6" t="n"/>
      <c r="C738" s="8">
        <f>IF(B738="","",IFERROR(INDEX(Items!$B$5:$B$304,MATCH(B738,Items!$A$5:$A$304,0)),"UNKNOWN CODE"))</f>
        <v/>
      </c>
      <c r="D738" s="6" t="n"/>
      <c r="E738" s="6" t="n"/>
      <c r="F738" s="6" t="n"/>
      <c r="G738" s="6" t="n"/>
      <c r="H738" s="6" t="n"/>
    </row>
    <row r="739">
      <c r="A739" s="12" t="n"/>
      <c r="B739" s="6" t="n"/>
      <c r="C739" s="8">
        <f>IF(B739="","",IFERROR(INDEX(Items!$B$5:$B$304,MATCH(B739,Items!$A$5:$A$304,0)),"UNKNOWN CODE"))</f>
        <v/>
      </c>
      <c r="D739" s="6" t="n"/>
      <c r="E739" s="6" t="n"/>
      <c r="F739" s="6" t="n"/>
      <c r="G739" s="6" t="n"/>
      <c r="H739" s="6" t="n"/>
    </row>
    <row r="740">
      <c r="A740" s="12" t="n"/>
      <c r="B740" s="6" t="n"/>
      <c r="C740" s="8">
        <f>IF(B740="","",IFERROR(INDEX(Items!$B$5:$B$304,MATCH(B740,Items!$A$5:$A$304,0)),"UNKNOWN CODE"))</f>
        <v/>
      </c>
      <c r="D740" s="6" t="n"/>
      <c r="E740" s="6" t="n"/>
      <c r="F740" s="6" t="n"/>
      <c r="G740" s="6" t="n"/>
      <c r="H740" s="6" t="n"/>
    </row>
    <row r="741">
      <c r="A741" s="12" t="n"/>
      <c r="B741" s="6" t="n"/>
      <c r="C741" s="8">
        <f>IF(B741="","",IFERROR(INDEX(Items!$B$5:$B$304,MATCH(B741,Items!$A$5:$A$304,0)),"UNKNOWN CODE"))</f>
        <v/>
      </c>
      <c r="D741" s="6" t="n"/>
      <c r="E741" s="6" t="n"/>
      <c r="F741" s="6" t="n"/>
      <c r="G741" s="6" t="n"/>
      <c r="H741" s="6" t="n"/>
    </row>
    <row r="742">
      <c r="A742" s="12" t="n"/>
      <c r="B742" s="6" t="n"/>
      <c r="C742" s="8">
        <f>IF(B742="","",IFERROR(INDEX(Items!$B$5:$B$304,MATCH(B742,Items!$A$5:$A$304,0)),"UNKNOWN CODE"))</f>
        <v/>
      </c>
      <c r="D742" s="6" t="n"/>
      <c r="E742" s="6" t="n"/>
      <c r="F742" s="6" t="n"/>
      <c r="G742" s="6" t="n"/>
      <c r="H742" s="6" t="n"/>
    </row>
    <row r="743">
      <c r="A743" s="12" t="n"/>
      <c r="B743" s="6" t="n"/>
      <c r="C743" s="8">
        <f>IF(B743="","",IFERROR(INDEX(Items!$B$5:$B$304,MATCH(B743,Items!$A$5:$A$304,0)),"UNKNOWN CODE"))</f>
        <v/>
      </c>
      <c r="D743" s="6" t="n"/>
      <c r="E743" s="6" t="n"/>
      <c r="F743" s="6" t="n"/>
      <c r="G743" s="6" t="n"/>
      <c r="H743" s="6" t="n"/>
    </row>
    <row r="744">
      <c r="A744" s="12" t="n"/>
      <c r="B744" s="6" t="n"/>
      <c r="C744" s="8">
        <f>IF(B744="","",IFERROR(INDEX(Items!$B$5:$B$304,MATCH(B744,Items!$A$5:$A$304,0)),"UNKNOWN CODE"))</f>
        <v/>
      </c>
      <c r="D744" s="6" t="n"/>
      <c r="E744" s="6" t="n"/>
      <c r="F744" s="6" t="n"/>
      <c r="G744" s="6" t="n"/>
      <c r="H744" s="6" t="n"/>
    </row>
    <row r="745">
      <c r="A745" s="12" t="n"/>
      <c r="B745" s="6" t="n"/>
      <c r="C745" s="8">
        <f>IF(B745="","",IFERROR(INDEX(Items!$B$5:$B$304,MATCH(B745,Items!$A$5:$A$304,0)),"UNKNOWN CODE"))</f>
        <v/>
      </c>
      <c r="D745" s="6" t="n"/>
      <c r="E745" s="6" t="n"/>
      <c r="F745" s="6" t="n"/>
      <c r="G745" s="6" t="n"/>
      <c r="H745" s="6" t="n"/>
    </row>
    <row r="746">
      <c r="A746" s="12" t="n"/>
      <c r="B746" s="6" t="n"/>
      <c r="C746" s="8">
        <f>IF(B746="","",IFERROR(INDEX(Items!$B$5:$B$304,MATCH(B746,Items!$A$5:$A$304,0)),"UNKNOWN CODE"))</f>
        <v/>
      </c>
      <c r="D746" s="6" t="n"/>
      <c r="E746" s="6" t="n"/>
      <c r="F746" s="6" t="n"/>
      <c r="G746" s="6" t="n"/>
      <c r="H746" s="6" t="n"/>
    </row>
    <row r="747">
      <c r="A747" s="12" t="n"/>
      <c r="B747" s="6" t="n"/>
      <c r="C747" s="8">
        <f>IF(B747="","",IFERROR(INDEX(Items!$B$5:$B$304,MATCH(B747,Items!$A$5:$A$304,0)),"UNKNOWN CODE"))</f>
        <v/>
      </c>
      <c r="D747" s="6" t="n"/>
      <c r="E747" s="6" t="n"/>
      <c r="F747" s="6" t="n"/>
      <c r="G747" s="6" t="n"/>
      <c r="H747" s="6" t="n"/>
    </row>
    <row r="748">
      <c r="A748" s="12" t="n"/>
      <c r="B748" s="6" t="n"/>
      <c r="C748" s="8">
        <f>IF(B748="","",IFERROR(INDEX(Items!$B$5:$B$304,MATCH(B748,Items!$A$5:$A$304,0)),"UNKNOWN CODE"))</f>
        <v/>
      </c>
      <c r="D748" s="6" t="n"/>
      <c r="E748" s="6" t="n"/>
      <c r="F748" s="6" t="n"/>
      <c r="G748" s="6" t="n"/>
      <c r="H748" s="6" t="n"/>
    </row>
    <row r="749">
      <c r="A749" s="12" t="n"/>
      <c r="B749" s="6" t="n"/>
      <c r="C749" s="8">
        <f>IF(B749="","",IFERROR(INDEX(Items!$B$5:$B$304,MATCH(B749,Items!$A$5:$A$304,0)),"UNKNOWN CODE"))</f>
        <v/>
      </c>
      <c r="D749" s="6" t="n"/>
      <c r="E749" s="6" t="n"/>
      <c r="F749" s="6" t="n"/>
      <c r="G749" s="6" t="n"/>
      <c r="H749" s="6" t="n"/>
    </row>
    <row r="750">
      <c r="A750" s="12" t="n"/>
      <c r="B750" s="6" t="n"/>
      <c r="C750" s="8">
        <f>IF(B750="","",IFERROR(INDEX(Items!$B$5:$B$304,MATCH(B750,Items!$A$5:$A$304,0)),"UNKNOWN CODE"))</f>
        <v/>
      </c>
      <c r="D750" s="6" t="n"/>
      <c r="E750" s="6" t="n"/>
      <c r="F750" s="6" t="n"/>
      <c r="G750" s="6" t="n"/>
      <c r="H750" s="6" t="n"/>
    </row>
    <row r="751">
      <c r="A751" s="12" t="n"/>
      <c r="B751" s="6" t="n"/>
      <c r="C751" s="8">
        <f>IF(B751="","",IFERROR(INDEX(Items!$B$5:$B$304,MATCH(B751,Items!$A$5:$A$304,0)),"UNKNOWN CODE"))</f>
        <v/>
      </c>
      <c r="D751" s="6" t="n"/>
      <c r="E751" s="6" t="n"/>
      <c r="F751" s="6" t="n"/>
      <c r="G751" s="6" t="n"/>
      <c r="H751" s="6" t="n"/>
    </row>
    <row r="752">
      <c r="A752" s="12" t="n"/>
      <c r="B752" s="6" t="n"/>
      <c r="C752" s="8">
        <f>IF(B752="","",IFERROR(INDEX(Items!$B$5:$B$304,MATCH(B752,Items!$A$5:$A$304,0)),"UNKNOWN CODE"))</f>
        <v/>
      </c>
      <c r="D752" s="6" t="n"/>
      <c r="E752" s="6" t="n"/>
      <c r="F752" s="6" t="n"/>
      <c r="G752" s="6" t="n"/>
      <c r="H752" s="6" t="n"/>
    </row>
    <row r="753">
      <c r="A753" s="12" t="n"/>
      <c r="B753" s="6" t="n"/>
      <c r="C753" s="8">
        <f>IF(B753="","",IFERROR(INDEX(Items!$B$5:$B$304,MATCH(B753,Items!$A$5:$A$304,0)),"UNKNOWN CODE"))</f>
        <v/>
      </c>
      <c r="D753" s="6" t="n"/>
      <c r="E753" s="6" t="n"/>
      <c r="F753" s="6" t="n"/>
      <c r="G753" s="6" t="n"/>
      <c r="H753" s="6" t="n"/>
    </row>
    <row r="754">
      <c r="A754" s="12" t="n"/>
      <c r="B754" s="6" t="n"/>
      <c r="C754" s="8">
        <f>IF(B754="","",IFERROR(INDEX(Items!$B$5:$B$304,MATCH(B754,Items!$A$5:$A$304,0)),"UNKNOWN CODE"))</f>
        <v/>
      </c>
      <c r="D754" s="6" t="n"/>
      <c r="E754" s="6" t="n"/>
      <c r="F754" s="6" t="n"/>
      <c r="G754" s="6" t="n"/>
      <c r="H754" s="6" t="n"/>
    </row>
    <row r="755">
      <c r="A755" s="12" t="n"/>
      <c r="B755" s="6" t="n"/>
      <c r="C755" s="8">
        <f>IF(B755="","",IFERROR(INDEX(Items!$B$5:$B$304,MATCH(B755,Items!$A$5:$A$304,0)),"UNKNOWN CODE"))</f>
        <v/>
      </c>
      <c r="D755" s="6" t="n"/>
      <c r="E755" s="6" t="n"/>
      <c r="F755" s="6" t="n"/>
      <c r="G755" s="6" t="n"/>
      <c r="H755" s="6" t="n"/>
    </row>
    <row r="756">
      <c r="A756" s="12" t="n"/>
      <c r="B756" s="6" t="n"/>
      <c r="C756" s="8">
        <f>IF(B756="","",IFERROR(INDEX(Items!$B$5:$B$304,MATCH(B756,Items!$A$5:$A$304,0)),"UNKNOWN CODE"))</f>
        <v/>
      </c>
      <c r="D756" s="6" t="n"/>
      <c r="E756" s="6" t="n"/>
      <c r="F756" s="6" t="n"/>
      <c r="G756" s="6" t="n"/>
      <c r="H756" s="6" t="n"/>
    </row>
    <row r="757">
      <c r="A757" s="12" t="n"/>
      <c r="B757" s="6" t="n"/>
      <c r="C757" s="8">
        <f>IF(B757="","",IFERROR(INDEX(Items!$B$5:$B$304,MATCH(B757,Items!$A$5:$A$304,0)),"UNKNOWN CODE"))</f>
        <v/>
      </c>
      <c r="D757" s="6" t="n"/>
      <c r="E757" s="6" t="n"/>
      <c r="F757" s="6" t="n"/>
      <c r="G757" s="6" t="n"/>
      <c r="H757" s="6" t="n"/>
    </row>
    <row r="758">
      <c r="A758" s="12" t="n"/>
      <c r="B758" s="6" t="n"/>
      <c r="C758" s="8">
        <f>IF(B758="","",IFERROR(INDEX(Items!$B$5:$B$304,MATCH(B758,Items!$A$5:$A$304,0)),"UNKNOWN CODE"))</f>
        <v/>
      </c>
      <c r="D758" s="6" t="n"/>
      <c r="E758" s="6" t="n"/>
      <c r="F758" s="6" t="n"/>
      <c r="G758" s="6" t="n"/>
      <c r="H758" s="6" t="n"/>
    </row>
    <row r="759">
      <c r="A759" s="12" t="n"/>
      <c r="B759" s="6" t="n"/>
      <c r="C759" s="8">
        <f>IF(B759="","",IFERROR(INDEX(Items!$B$5:$B$304,MATCH(B759,Items!$A$5:$A$304,0)),"UNKNOWN CODE"))</f>
        <v/>
      </c>
      <c r="D759" s="6" t="n"/>
      <c r="E759" s="6" t="n"/>
      <c r="F759" s="6" t="n"/>
      <c r="G759" s="6" t="n"/>
      <c r="H759" s="6" t="n"/>
    </row>
    <row r="760">
      <c r="A760" s="12" t="n"/>
      <c r="B760" s="6" t="n"/>
      <c r="C760" s="8">
        <f>IF(B760="","",IFERROR(INDEX(Items!$B$5:$B$304,MATCH(B760,Items!$A$5:$A$304,0)),"UNKNOWN CODE"))</f>
        <v/>
      </c>
      <c r="D760" s="6" t="n"/>
      <c r="E760" s="6" t="n"/>
      <c r="F760" s="6" t="n"/>
      <c r="G760" s="6" t="n"/>
      <c r="H760" s="6" t="n"/>
    </row>
    <row r="761">
      <c r="A761" s="12" t="n"/>
      <c r="B761" s="6" t="n"/>
      <c r="C761" s="8">
        <f>IF(B761="","",IFERROR(INDEX(Items!$B$5:$B$304,MATCH(B761,Items!$A$5:$A$304,0)),"UNKNOWN CODE"))</f>
        <v/>
      </c>
      <c r="D761" s="6" t="n"/>
      <c r="E761" s="6" t="n"/>
      <c r="F761" s="6" t="n"/>
      <c r="G761" s="6" t="n"/>
      <c r="H761" s="6" t="n"/>
    </row>
    <row r="762">
      <c r="A762" s="12" t="n"/>
      <c r="B762" s="6" t="n"/>
      <c r="C762" s="8">
        <f>IF(B762="","",IFERROR(INDEX(Items!$B$5:$B$304,MATCH(B762,Items!$A$5:$A$304,0)),"UNKNOWN CODE"))</f>
        <v/>
      </c>
      <c r="D762" s="6" t="n"/>
      <c r="E762" s="6" t="n"/>
      <c r="F762" s="6" t="n"/>
      <c r="G762" s="6" t="n"/>
      <c r="H762" s="6" t="n"/>
    </row>
    <row r="763">
      <c r="A763" s="12" t="n"/>
      <c r="B763" s="6" t="n"/>
      <c r="C763" s="8">
        <f>IF(B763="","",IFERROR(INDEX(Items!$B$5:$B$304,MATCH(B763,Items!$A$5:$A$304,0)),"UNKNOWN CODE"))</f>
        <v/>
      </c>
      <c r="D763" s="6" t="n"/>
      <c r="E763" s="6" t="n"/>
      <c r="F763" s="6" t="n"/>
      <c r="G763" s="6" t="n"/>
      <c r="H763" s="6" t="n"/>
    </row>
    <row r="764">
      <c r="A764" s="12" t="n"/>
      <c r="B764" s="6" t="n"/>
      <c r="C764" s="8">
        <f>IF(B764="","",IFERROR(INDEX(Items!$B$5:$B$304,MATCH(B764,Items!$A$5:$A$304,0)),"UNKNOWN CODE"))</f>
        <v/>
      </c>
      <c r="D764" s="6" t="n"/>
      <c r="E764" s="6" t="n"/>
      <c r="F764" s="6" t="n"/>
      <c r="G764" s="6" t="n"/>
      <c r="H764" s="6" t="n"/>
    </row>
    <row r="765">
      <c r="A765" s="12" t="n"/>
      <c r="B765" s="6" t="n"/>
      <c r="C765" s="8">
        <f>IF(B765="","",IFERROR(INDEX(Items!$B$5:$B$304,MATCH(B765,Items!$A$5:$A$304,0)),"UNKNOWN CODE"))</f>
        <v/>
      </c>
      <c r="D765" s="6" t="n"/>
      <c r="E765" s="6" t="n"/>
      <c r="F765" s="6" t="n"/>
      <c r="G765" s="6" t="n"/>
      <c r="H765" s="6" t="n"/>
    </row>
    <row r="766">
      <c r="A766" s="12" t="n"/>
      <c r="B766" s="6" t="n"/>
      <c r="C766" s="8">
        <f>IF(B766="","",IFERROR(INDEX(Items!$B$5:$B$304,MATCH(B766,Items!$A$5:$A$304,0)),"UNKNOWN CODE"))</f>
        <v/>
      </c>
      <c r="D766" s="6" t="n"/>
      <c r="E766" s="6" t="n"/>
      <c r="F766" s="6" t="n"/>
      <c r="G766" s="6" t="n"/>
      <c r="H766" s="6" t="n"/>
    </row>
    <row r="767">
      <c r="A767" s="12" t="n"/>
      <c r="B767" s="6" t="n"/>
      <c r="C767" s="8">
        <f>IF(B767="","",IFERROR(INDEX(Items!$B$5:$B$304,MATCH(B767,Items!$A$5:$A$304,0)),"UNKNOWN CODE"))</f>
        <v/>
      </c>
      <c r="D767" s="6" t="n"/>
      <c r="E767" s="6" t="n"/>
      <c r="F767" s="6" t="n"/>
      <c r="G767" s="6" t="n"/>
      <c r="H767" s="6" t="n"/>
    </row>
    <row r="768">
      <c r="A768" s="12" t="n"/>
      <c r="B768" s="6" t="n"/>
      <c r="C768" s="8">
        <f>IF(B768="","",IFERROR(INDEX(Items!$B$5:$B$304,MATCH(B768,Items!$A$5:$A$304,0)),"UNKNOWN CODE"))</f>
        <v/>
      </c>
      <c r="D768" s="6" t="n"/>
      <c r="E768" s="6" t="n"/>
      <c r="F768" s="6" t="n"/>
      <c r="G768" s="6" t="n"/>
      <c r="H768" s="6" t="n"/>
    </row>
    <row r="769">
      <c r="A769" s="12" t="n"/>
      <c r="B769" s="6" t="n"/>
      <c r="C769" s="8">
        <f>IF(B769="","",IFERROR(INDEX(Items!$B$5:$B$304,MATCH(B769,Items!$A$5:$A$304,0)),"UNKNOWN CODE"))</f>
        <v/>
      </c>
      <c r="D769" s="6" t="n"/>
      <c r="E769" s="6" t="n"/>
      <c r="F769" s="6" t="n"/>
      <c r="G769" s="6" t="n"/>
      <c r="H769" s="6" t="n"/>
    </row>
    <row r="770">
      <c r="A770" s="12" t="n"/>
      <c r="B770" s="6" t="n"/>
      <c r="C770" s="8">
        <f>IF(B770="","",IFERROR(INDEX(Items!$B$5:$B$304,MATCH(B770,Items!$A$5:$A$304,0)),"UNKNOWN CODE"))</f>
        <v/>
      </c>
      <c r="D770" s="6" t="n"/>
      <c r="E770" s="6" t="n"/>
      <c r="F770" s="6" t="n"/>
      <c r="G770" s="6" t="n"/>
      <c r="H770" s="6" t="n"/>
    </row>
    <row r="771">
      <c r="A771" s="12" t="n"/>
      <c r="B771" s="6" t="n"/>
      <c r="C771" s="8">
        <f>IF(B771="","",IFERROR(INDEX(Items!$B$5:$B$304,MATCH(B771,Items!$A$5:$A$304,0)),"UNKNOWN CODE"))</f>
        <v/>
      </c>
      <c r="D771" s="6" t="n"/>
      <c r="E771" s="6" t="n"/>
      <c r="F771" s="6" t="n"/>
      <c r="G771" s="6" t="n"/>
      <c r="H771" s="6" t="n"/>
    </row>
    <row r="772">
      <c r="A772" s="12" t="n"/>
      <c r="B772" s="6" t="n"/>
      <c r="C772" s="8">
        <f>IF(B772="","",IFERROR(INDEX(Items!$B$5:$B$304,MATCH(B772,Items!$A$5:$A$304,0)),"UNKNOWN CODE"))</f>
        <v/>
      </c>
      <c r="D772" s="6" t="n"/>
      <c r="E772" s="6" t="n"/>
      <c r="F772" s="6" t="n"/>
      <c r="G772" s="6" t="n"/>
      <c r="H772" s="6" t="n"/>
    </row>
    <row r="773">
      <c r="A773" s="12" t="n"/>
      <c r="B773" s="6" t="n"/>
      <c r="C773" s="8">
        <f>IF(B773="","",IFERROR(INDEX(Items!$B$5:$B$304,MATCH(B773,Items!$A$5:$A$304,0)),"UNKNOWN CODE"))</f>
        <v/>
      </c>
      <c r="D773" s="6" t="n"/>
      <c r="E773" s="6" t="n"/>
      <c r="F773" s="6" t="n"/>
      <c r="G773" s="6" t="n"/>
      <c r="H773" s="6" t="n"/>
    </row>
    <row r="774">
      <c r="A774" s="12" t="n"/>
      <c r="B774" s="6" t="n"/>
      <c r="C774" s="8">
        <f>IF(B774="","",IFERROR(INDEX(Items!$B$5:$B$304,MATCH(B774,Items!$A$5:$A$304,0)),"UNKNOWN CODE"))</f>
        <v/>
      </c>
      <c r="D774" s="6" t="n"/>
      <c r="E774" s="6" t="n"/>
      <c r="F774" s="6" t="n"/>
      <c r="G774" s="6" t="n"/>
      <c r="H774" s="6" t="n"/>
    </row>
    <row r="775">
      <c r="A775" s="12" t="n"/>
      <c r="B775" s="6" t="n"/>
      <c r="C775" s="8">
        <f>IF(B775="","",IFERROR(INDEX(Items!$B$5:$B$304,MATCH(B775,Items!$A$5:$A$304,0)),"UNKNOWN CODE"))</f>
        <v/>
      </c>
      <c r="D775" s="6" t="n"/>
      <c r="E775" s="6" t="n"/>
      <c r="F775" s="6" t="n"/>
      <c r="G775" s="6" t="n"/>
      <c r="H775" s="6" t="n"/>
    </row>
    <row r="776">
      <c r="A776" s="12" t="n"/>
      <c r="B776" s="6" t="n"/>
      <c r="C776" s="8">
        <f>IF(B776="","",IFERROR(INDEX(Items!$B$5:$B$304,MATCH(B776,Items!$A$5:$A$304,0)),"UNKNOWN CODE"))</f>
        <v/>
      </c>
      <c r="D776" s="6" t="n"/>
      <c r="E776" s="6" t="n"/>
      <c r="F776" s="6" t="n"/>
      <c r="G776" s="6" t="n"/>
      <c r="H776" s="6" t="n"/>
    </row>
    <row r="777">
      <c r="A777" s="12" t="n"/>
      <c r="B777" s="6" t="n"/>
      <c r="C777" s="8">
        <f>IF(B777="","",IFERROR(INDEX(Items!$B$5:$B$304,MATCH(B777,Items!$A$5:$A$304,0)),"UNKNOWN CODE"))</f>
        <v/>
      </c>
      <c r="D777" s="6" t="n"/>
      <c r="E777" s="6" t="n"/>
      <c r="F777" s="6" t="n"/>
      <c r="G777" s="6" t="n"/>
      <c r="H777" s="6" t="n"/>
    </row>
    <row r="778">
      <c r="A778" s="12" t="n"/>
      <c r="B778" s="6" t="n"/>
      <c r="C778" s="8">
        <f>IF(B778="","",IFERROR(INDEX(Items!$B$5:$B$304,MATCH(B778,Items!$A$5:$A$304,0)),"UNKNOWN CODE"))</f>
        <v/>
      </c>
      <c r="D778" s="6" t="n"/>
      <c r="E778" s="6" t="n"/>
      <c r="F778" s="6" t="n"/>
      <c r="G778" s="6" t="n"/>
      <c r="H778" s="6" t="n"/>
    </row>
    <row r="779">
      <c r="A779" s="12" t="n"/>
      <c r="B779" s="6" t="n"/>
      <c r="C779" s="8">
        <f>IF(B779="","",IFERROR(INDEX(Items!$B$5:$B$304,MATCH(B779,Items!$A$5:$A$304,0)),"UNKNOWN CODE"))</f>
        <v/>
      </c>
      <c r="D779" s="6" t="n"/>
      <c r="E779" s="6" t="n"/>
      <c r="F779" s="6" t="n"/>
      <c r="G779" s="6" t="n"/>
      <c r="H779" s="6" t="n"/>
    </row>
    <row r="780">
      <c r="A780" s="12" t="n"/>
      <c r="B780" s="6" t="n"/>
      <c r="C780" s="8">
        <f>IF(B780="","",IFERROR(INDEX(Items!$B$5:$B$304,MATCH(B780,Items!$A$5:$A$304,0)),"UNKNOWN CODE"))</f>
        <v/>
      </c>
      <c r="D780" s="6" t="n"/>
      <c r="E780" s="6" t="n"/>
      <c r="F780" s="6" t="n"/>
      <c r="G780" s="6" t="n"/>
      <c r="H780" s="6" t="n"/>
    </row>
    <row r="781">
      <c r="A781" s="12" t="n"/>
      <c r="B781" s="6" t="n"/>
      <c r="C781" s="8">
        <f>IF(B781="","",IFERROR(INDEX(Items!$B$5:$B$304,MATCH(B781,Items!$A$5:$A$304,0)),"UNKNOWN CODE"))</f>
        <v/>
      </c>
      <c r="D781" s="6" t="n"/>
      <c r="E781" s="6" t="n"/>
      <c r="F781" s="6" t="n"/>
      <c r="G781" s="6" t="n"/>
      <c r="H781" s="6" t="n"/>
    </row>
    <row r="782">
      <c r="A782" s="12" t="n"/>
      <c r="B782" s="6" t="n"/>
      <c r="C782" s="8">
        <f>IF(B782="","",IFERROR(INDEX(Items!$B$5:$B$304,MATCH(B782,Items!$A$5:$A$304,0)),"UNKNOWN CODE"))</f>
        <v/>
      </c>
      <c r="D782" s="6" t="n"/>
      <c r="E782" s="6" t="n"/>
      <c r="F782" s="6" t="n"/>
      <c r="G782" s="6" t="n"/>
      <c r="H782" s="6" t="n"/>
    </row>
    <row r="783">
      <c r="A783" s="12" t="n"/>
      <c r="B783" s="6" t="n"/>
      <c r="C783" s="8">
        <f>IF(B783="","",IFERROR(INDEX(Items!$B$5:$B$304,MATCH(B783,Items!$A$5:$A$304,0)),"UNKNOWN CODE"))</f>
        <v/>
      </c>
      <c r="D783" s="6" t="n"/>
      <c r="E783" s="6" t="n"/>
      <c r="F783" s="6" t="n"/>
      <c r="G783" s="6" t="n"/>
      <c r="H783" s="6" t="n"/>
    </row>
    <row r="784">
      <c r="A784" s="12" t="n"/>
      <c r="B784" s="6" t="n"/>
      <c r="C784" s="8">
        <f>IF(B784="","",IFERROR(INDEX(Items!$B$5:$B$304,MATCH(B784,Items!$A$5:$A$304,0)),"UNKNOWN CODE"))</f>
        <v/>
      </c>
      <c r="D784" s="6" t="n"/>
      <c r="E784" s="6" t="n"/>
      <c r="F784" s="6" t="n"/>
      <c r="G784" s="6" t="n"/>
      <c r="H784" s="6" t="n"/>
    </row>
    <row r="785">
      <c r="A785" s="12" t="n"/>
      <c r="B785" s="6" t="n"/>
      <c r="C785" s="8">
        <f>IF(B785="","",IFERROR(INDEX(Items!$B$5:$B$304,MATCH(B785,Items!$A$5:$A$304,0)),"UNKNOWN CODE"))</f>
        <v/>
      </c>
      <c r="D785" s="6" t="n"/>
      <c r="E785" s="6" t="n"/>
      <c r="F785" s="6" t="n"/>
      <c r="G785" s="6" t="n"/>
      <c r="H785" s="6" t="n"/>
    </row>
    <row r="786">
      <c r="A786" s="12" t="n"/>
      <c r="B786" s="6" t="n"/>
      <c r="C786" s="8">
        <f>IF(B786="","",IFERROR(INDEX(Items!$B$5:$B$304,MATCH(B786,Items!$A$5:$A$304,0)),"UNKNOWN CODE"))</f>
        <v/>
      </c>
      <c r="D786" s="6" t="n"/>
      <c r="E786" s="6" t="n"/>
      <c r="F786" s="6" t="n"/>
      <c r="G786" s="6" t="n"/>
      <c r="H786" s="6" t="n"/>
    </row>
    <row r="787">
      <c r="A787" s="12" t="n"/>
      <c r="B787" s="6" t="n"/>
      <c r="C787" s="8">
        <f>IF(B787="","",IFERROR(INDEX(Items!$B$5:$B$304,MATCH(B787,Items!$A$5:$A$304,0)),"UNKNOWN CODE"))</f>
        <v/>
      </c>
      <c r="D787" s="6" t="n"/>
      <c r="E787" s="6" t="n"/>
      <c r="F787" s="6" t="n"/>
      <c r="G787" s="6" t="n"/>
      <c r="H787" s="6" t="n"/>
    </row>
    <row r="788">
      <c r="A788" s="12" t="n"/>
      <c r="B788" s="6" t="n"/>
      <c r="C788" s="8">
        <f>IF(B788="","",IFERROR(INDEX(Items!$B$5:$B$304,MATCH(B788,Items!$A$5:$A$304,0)),"UNKNOWN CODE"))</f>
        <v/>
      </c>
      <c r="D788" s="6" t="n"/>
      <c r="E788" s="6" t="n"/>
      <c r="F788" s="6" t="n"/>
      <c r="G788" s="6" t="n"/>
      <c r="H788" s="6" t="n"/>
    </row>
    <row r="789">
      <c r="A789" s="12" t="n"/>
      <c r="B789" s="6" t="n"/>
      <c r="C789" s="8">
        <f>IF(B789="","",IFERROR(INDEX(Items!$B$5:$B$304,MATCH(B789,Items!$A$5:$A$304,0)),"UNKNOWN CODE"))</f>
        <v/>
      </c>
      <c r="D789" s="6" t="n"/>
      <c r="E789" s="6" t="n"/>
      <c r="F789" s="6" t="n"/>
      <c r="G789" s="6" t="n"/>
      <c r="H789" s="6" t="n"/>
    </row>
    <row r="790">
      <c r="A790" s="12" t="n"/>
      <c r="B790" s="6" t="n"/>
      <c r="C790" s="8">
        <f>IF(B790="","",IFERROR(INDEX(Items!$B$5:$B$304,MATCH(B790,Items!$A$5:$A$304,0)),"UNKNOWN CODE"))</f>
        <v/>
      </c>
      <c r="D790" s="6" t="n"/>
      <c r="E790" s="6" t="n"/>
      <c r="F790" s="6" t="n"/>
      <c r="G790" s="6" t="n"/>
      <c r="H790" s="6" t="n"/>
    </row>
    <row r="791">
      <c r="A791" s="12" t="n"/>
      <c r="B791" s="6" t="n"/>
      <c r="C791" s="8">
        <f>IF(B791="","",IFERROR(INDEX(Items!$B$5:$B$304,MATCH(B791,Items!$A$5:$A$304,0)),"UNKNOWN CODE"))</f>
        <v/>
      </c>
      <c r="D791" s="6" t="n"/>
      <c r="E791" s="6" t="n"/>
      <c r="F791" s="6" t="n"/>
      <c r="G791" s="6" t="n"/>
      <c r="H791" s="6" t="n"/>
    </row>
    <row r="792">
      <c r="A792" s="12" t="n"/>
      <c r="B792" s="6" t="n"/>
      <c r="C792" s="8">
        <f>IF(B792="","",IFERROR(INDEX(Items!$B$5:$B$304,MATCH(B792,Items!$A$5:$A$304,0)),"UNKNOWN CODE"))</f>
        <v/>
      </c>
      <c r="D792" s="6" t="n"/>
      <c r="E792" s="6" t="n"/>
      <c r="F792" s="6" t="n"/>
      <c r="G792" s="6" t="n"/>
      <c r="H792" s="6" t="n"/>
    </row>
    <row r="793">
      <c r="A793" s="12" t="n"/>
      <c r="B793" s="6" t="n"/>
      <c r="C793" s="8">
        <f>IF(B793="","",IFERROR(INDEX(Items!$B$5:$B$304,MATCH(B793,Items!$A$5:$A$304,0)),"UNKNOWN CODE"))</f>
        <v/>
      </c>
      <c r="D793" s="6" t="n"/>
      <c r="E793" s="6" t="n"/>
      <c r="F793" s="6" t="n"/>
      <c r="G793" s="6" t="n"/>
      <c r="H793" s="6" t="n"/>
    </row>
    <row r="794">
      <c r="A794" s="12" t="n"/>
      <c r="B794" s="6" t="n"/>
      <c r="C794" s="8">
        <f>IF(B794="","",IFERROR(INDEX(Items!$B$5:$B$304,MATCH(B794,Items!$A$5:$A$304,0)),"UNKNOWN CODE"))</f>
        <v/>
      </c>
      <c r="D794" s="6" t="n"/>
      <c r="E794" s="6" t="n"/>
      <c r="F794" s="6" t="n"/>
      <c r="G794" s="6" t="n"/>
      <c r="H794" s="6" t="n"/>
    </row>
    <row r="795">
      <c r="A795" s="12" t="n"/>
      <c r="B795" s="6" t="n"/>
      <c r="C795" s="8">
        <f>IF(B795="","",IFERROR(INDEX(Items!$B$5:$B$304,MATCH(B795,Items!$A$5:$A$304,0)),"UNKNOWN CODE"))</f>
        <v/>
      </c>
      <c r="D795" s="6" t="n"/>
      <c r="E795" s="6" t="n"/>
      <c r="F795" s="6" t="n"/>
      <c r="G795" s="6" t="n"/>
      <c r="H795" s="6" t="n"/>
    </row>
    <row r="796">
      <c r="A796" s="12" t="n"/>
      <c r="B796" s="6" t="n"/>
      <c r="C796" s="8">
        <f>IF(B796="","",IFERROR(INDEX(Items!$B$5:$B$304,MATCH(B796,Items!$A$5:$A$304,0)),"UNKNOWN CODE"))</f>
        <v/>
      </c>
      <c r="D796" s="6" t="n"/>
      <c r="E796" s="6" t="n"/>
      <c r="F796" s="6" t="n"/>
      <c r="G796" s="6" t="n"/>
      <c r="H796" s="6" t="n"/>
    </row>
    <row r="797">
      <c r="A797" s="12" t="n"/>
      <c r="B797" s="6" t="n"/>
      <c r="C797" s="8">
        <f>IF(B797="","",IFERROR(INDEX(Items!$B$5:$B$304,MATCH(B797,Items!$A$5:$A$304,0)),"UNKNOWN CODE"))</f>
        <v/>
      </c>
      <c r="D797" s="6" t="n"/>
      <c r="E797" s="6" t="n"/>
      <c r="F797" s="6" t="n"/>
      <c r="G797" s="6" t="n"/>
      <c r="H797" s="6" t="n"/>
    </row>
    <row r="798">
      <c r="A798" s="12" t="n"/>
      <c r="B798" s="6" t="n"/>
      <c r="C798" s="8">
        <f>IF(B798="","",IFERROR(INDEX(Items!$B$5:$B$304,MATCH(B798,Items!$A$5:$A$304,0)),"UNKNOWN CODE"))</f>
        <v/>
      </c>
      <c r="D798" s="6" t="n"/>
      <c r="E798" s="6" t="n"/>
      <c r="F798" s="6" t="n"/>
      <c r="G798" s="6" t="n"/>
      <c r="H798" s="6" t="n"/>
    </row>
    <row r="799">
      <c r="A799" s="12" t="n"/>
      <c r="B799" s="6" t="n"/>
      <c r="C799" s="8">
        <f>IF(B799="","",IFERROR(INDEX(Items!$B$5:$B$304,MATCH(B799,Items!$A$5:$A$304,0)),"UNKNOWN CODE"))</f>
        <v/>
      </c>
      <c r="D799" s="6" t="n"/>
      <c r="E799" s="6" t="n"/>
      <c r="F799" s="6" t="n"/>
      <c r="G799" s="6" t="n"/>
      <c r="H799" s="6" t="n"/>
    </row>
    <row r="800">
      <c r="A800" s="12" t="n"/>
      <c r="B800" s="6" t="n"/>
      <c r="C800" s="8">
        <f>IF(B800="","",IFERROR(INDEX(Items!$B$5:$B$304,MATCH(B800,Items!$A$5:$A$304,0)),"UNKNOWN CODE"))</f>
        <v/>
      </c>
      <c r="D800" s="6" t="n"/>
      <c r="E800" s="6" t="n"/>
      <c r="F800" s="6" t="n"/>
      <c r="G800" s="6" t="n"/>
      <c r="H800" s="6" t="n"/>
    </row>
    <row r="801">
      <c r="A801" s="12" t="n"/>
      <c r="B801" s="6" t="n"/>
      <c r="C801" s="8">
        <f>IF(B801="","",IFERROR(INDEX(Items!$B$5:$B$304,MATCH(B801,Items!$A$5:$A$304,0)),"UNKNOWN CODE"))</f>
        <v/>
      </c>
      <c r="D801" s="6" t="n"/>
      <c r="E801" s="6" t="n"/>
      <c r="F801" s="6" t="n"/>
      <c r="G801" s="6" t="n"/>
      <c r="H801" s="6" t="n"/>
    </row>
    <row r="802">
      <c r="A802" s="12" t="n"/>
      <c r="B802" s="6" t="n"/>
      <c r="C802" s="8">
        <f>IF(B802="","",IFERROR(INDEX(Items!$B$5:$B$304,MATCH(B802,Items!$A$5:$A$304,0)),"UNKNOWN CODE"))</f>
        <v/>
      </c>
      <c r="D802" s="6" t="n"/>
      <c r="E802" s="6" t="n"/>
      <c r="F802" s="6" t="n"/>
      <c r="G802" s="6" t="n"/>
      <c r="H802" s="6" t="n"/>
    </row>
    <row r="803">
      <c r="A803" s="12" t="n"/>
      <c r="B803" s="6" t="n"/>
      <c r="C803" s="8">
        <f>IF(B803="","",IFERROR(INDEX(Items!$B$5:$B$304,MATCH(B803,Items!$A$5:$A$304,0)),"UNKNOWN CODE"))</f>
        <v/>
      </c>
      <c r="D803" s="6" t="n"/>
      <c r="E803" s="6" t="n"/>
      <c r="F803" s="6" t="n"/>
      <c r="G803" s="6" t="n"/>
      <c r="H803" s="6" t="n"/>
    </row>
    <row r="804">
      <c r="A804" s="12" t="n"/>
      <c r="B804" s="6" t="n"/>
      <c r="C804" s="8">
        <f>IF(B804="","",IFERROR(INDEX(Items!$B$5:$B$304,MATCH(B804,Items!$A$5:$A$304,0)),"UNKNOWN CODE"))</f>
        <v/>
      </c>
      <c r="D804" s="6" t="n"/>
      <c r="E804" s="6" t="n"/>
      <c r="F804" s="6" t="n"/>
      <c r="G804" s="6" t="n"/>
      <c r="H804" s="6" t="n"/>
    </row>
    <row r="805">
      <c r="A805" s="12" t="n"/>
      <c r="B805" s="6" t="n"/>
      <c r="C805" s="8">
        <f>IF(B805="","",IFERROR(INDEX(Items!$B$5:$B$304,MATCH(B805,Items!$A$5:$A$304,0)),"UNKNOWN CODE"))</f>
        <v/>
      </c>
      <c r="D805" s="6" t="n"/>
      <c r="E805" s="6" t="n"/>
      <c r="F805" s="6" t="n"/>
      <c r="G805" s="6" t="n"/>
      <c r="H805" s="6" t="n"/>
    </row>
    <row r="806">
      <c r="A806" s="12" t="n"/>
      <c r="B806" s="6" t="n"/>
      <c r="C806" s="8">
        <f>IF(B806="","",IFERROR(INDEX(Items!$B$5:$B$304,MATCH(B806,Items!$A$5:$A$304,0)),"UNKNOWN CODE"))</f>
        <v/>
      </c>
      <c r="D806" s="6" t="n"/>
      <c r="E806" s="6" t="n"/>
      <c r="F806" s="6" t="n"/>
      <c r="G806" s="6" t="n"/>
      <c r="H806" s="6" t="n"/>
    </row>
    <row r="807">
      <c r="A807" s="12" t="n"/>
      <c r="B807" s="6" t="n"/>
      <c r="C807" s="8">
        <f>IF(B807="","",IFERROR(INDEX(Items!$B$5:$B$304,MATCH(B807,Items!$A$5:$A$304,0)),"UNKNOWN CODE"))</f>
        <v/>
      </c>
      <c r="D807" s="6" t="n"/>
      <c r="E807" s="6" t="n"/>
      <c r="F807" s="6" t="n"/>
      <c r="G807" s="6" t="n"/>
      <c r="H807" s="6" t="n"/>
    </row>
    <row r="808">
      <c r="A808" s="12" t="n"/>
      <c r="B808" s="6" t="n"/>
      <c r="C808" s="8">
        <f>IF(B808="","",IFERROR(INDEX(Items!$B$5:$B$304,MATCH(B808,Items!$A$5:$A$304,0)),"UNKNOWN CODE"))</f>
        <v/>
      </c>
      <c r="D808" s="6" t="n"/>
      <c r="E808" s="6" t="n"/>
      <c r="F808" s="6" t="n"/>
      <c r="G808" s="6" t="n"/>
      <c r="H808" s="6" t="n"/>
    </row>
    <row r="809">
      <c r="A809" s="12" t="n"/>
      <c r="B809" s="6" t="n"/>
      <c r="C809" s="8">
        <f>IF(B809="","",IFERROR(INDEX(Items!$B$5:$B$304,MATCH(B809,Items!$A$5:$A$304,0)),"UNKNOWN CODE"))</f>
        <v/>
      </c>
      <c r="D809" s="6" t="n"/>
      <c r="E809" s="6" t="n"/>
      <c r="F809" s="6" t="n"/>
      <c r="G809" s="6" t="n"/>
      <c r="H809" s="6" t="n"/>
    </row>
    <row r="810">
      <c r="A810" s="12" t="n"/>
      <c r="B810" s="6" t="n"/>
      <c r="C810" s="8">
        <f>IF(B810="","",IFERROR(INDEX(Items!$B$5:$B$304,MATCH(B810,Items!$A$5:$A$304,0)),"UNKNOWN CODE"))</f>
        <v/>
      </c>
      <c r="D810" s="6" t="n"/>
      <c r="E810" s="6" t="n"/>
      <c r="F810" s="6" t="n"/>
      <c r="G810" s="6" t="n"/>
      <c r="H810" s="6" t="n"/>
    </row>
    <row r="811">
      <c r="A811" s="12" t="n"/>
      <c r="B811" s="6" t="n"/>
      <c r="C811" s="8">
        <f>IF(B811="","",IFERROR(INDEX(Items!$B$5:$B$304,MATCH(B811,Items!$A$5:$A$304,0)),"UNKNOWN CODE"))</f>
        <v/>
      </c>
      <c r="D811" s="6" t="n"/>
      <c r="E811" s="6" t="n"/>
      <c r="F811" s="6" t="n"/>
      <c r="G811" s="6" t="n"/>
      <c r="H811" s="6" t="n"/>
    </row>
    <row r="812">
      <c r="A812" s="12" t="n"/>
      <c r="B812" s="6" t="n"/>
      <c r="C812" s="8">
        <f>IF(B812="","",IFERROR(INDEX(Items!$B$5:$B$304,MATCH(B812,Items!$A$5:$A$304,0)),"UNKNOWN CODE"))</f>
        <v/>
      </c>
      <c r="D812" s="6" t="n"/>
      <c r="E812" s="6" t="n"/>
      <c r="F812" s="6" t="n"/>
      <c r="G812" s="6" t="n"/>
      <c r="H812" s="6" t="n"/>
    </row>
    <row r="813">
      <c r="A813" s="12" t="n"/>
      <c r="B813" s="6" t="n"/>
      <c r="C813" s="8">
        <f>IF(B813="","",IFERROR(INDEX(Items!$B$5:$B$304,MATCH(B813,Items!$A$5:$A$304,0)),"UNKNOWN CODE"))</f>
        <v/>
      </c>
      <c r="D813" s="6" t="n"/>
      <c r="E813" s="6" t="n"/>
      <c r="F813" s="6" t="n"/>
      <c r="G813" s="6" t="n"/>
      <c r="H813" s="6" t="n"/>
    </row>
    <row r="814">
      <c r="A814" s="12" t="n"/>
      <c r="B814" s="6" t="n"/>
      <c r="C814" s="8">
        <f>IF(B814="","",IFERROR(INDEX(Items!$B$5:$B$304,MATCH(B814,Items!$A$5:$A$304,0)),"UNKNOWN CODE"))</f>
        <v/>
      </c>
      <c r="D814" s="6" t="n"/>
      <c r="E814" s="6" t="n"/>
      <c r="F814" s="6" t="n"/>
      <c r="G814" s="6" t="n"/>
      <c r="H814" s="6" t="n"/>
    </row>
    <row r="815">
      <c r="A815" s="12" t="n"/>
      <c r="B815" s="6" t="n"/>
      <c r="C815" s="8">
        <f>IF(B815="","",IFERROR(INDEX(Items!$B$5:$B$304,MATCH(B815,Items!$A$5:$A$304,0)),"UNKNOWN CODE"))</f>
        <v/>
      </c>
      <c r="D815" s="6" t="n"/>
      <c r="E815" s="6" t="n"/>
      <c r="F815" s="6" t="n"/>
      <c r="G815" s="6" t="n"/>
      <c r="H815" s="6" t="n"/>
    </row>
    <row r="816">
      <c r="A816" s="12" t="n"/>
      <c r="B816" s="6" t="n"/>
      <c r="C816" s="8">
        <f>IF(B816="","",IFERROR(INDEX(Items!$B$5:$B$304,MATCH(B816,Items!$A$5:$A$304,0)),"UNKNOWN CODE"))</f>
        <v/>
      </c>
      <c r="D816" s="6" t="n"/>
      <c r="E816" s="6" t="n"/>
      <c r="F816" s="6" t="n"/>
      <c r="G816" s="6" t="n"/>
      <c r="H816" s="6" t="n"/>
    </row>
    <row r="817">
      <c r="A817" s="12" t="n"/>
      <c r="B817" s="6" t="n"/>
      <c r="C817" s="8">
        <f>IF(B817="","",IFERROR(INDEX(Items!$B$5:$B$304,MATCH(B817,Items!$A$5:$A$304,0)),"UNKNOWN CODE"))</f>
        <v/>
      </c>
      <c r="D817" s="6" t="n"/>
      <c r="E817" s="6" t="n"/>
      <c r="F817" s="6" t="n"/>
      <c r="G817" s="6" t="n"/>
      <c r="H817" s="6" t="n"/>
    </row>
    <row r="818">
      <c r="A818" s="12" t="n"/>
      <c r="B818" s="6" t="n"/>
      <c r="C818" s="8">
        <f>IF(B818="","",IFERROR(INDEX(Items!$B$5:$B$304,MATCH(B818,Items!$A$5:$A$304,0)),"UNKNOWN CODE"))</f>
        <v/>
      </c>
      <c r="D818" s="6" t="n"/>
      <c r="E818" s="6" t="n"/>
      <c r="F818" s="6" t="n"/>
      <c r="G818" s="6" t="n"/>
      <c r="H818" s="6" t="n"/>
    </row>
    <row r="819">
      <c r="A819" s="12" t="n"/>
      <c r="B819" s="6" t="n"/>
      <c r="C819" s="8">
        <f>IF(B819="","",IFERROR(INDEX(Items!$B$5:$B$304,MATCH(B819,Items!$A$5:$A$304,0)),"UNKNOWN CODE"))</f>
        <v/>
      </c>
      <c r="D819" s="6" t="n"/>
      <c r="E819" s="6" t="n"/>
      <c r="F819" s="6" t="n"/>
      <c r="G819" s="6" t="n"/>
      <c r="H819" s="6" t="n"/>
    </row>
    <row r="820">
      <c r="A820" s="12" t="n"/>
      <c r="B820" s="6" t="n"/>
      <c r="C820" s="8">
        <f>IF(B820="","",IFERROR(INDEX(Items!$B$5:$B$304,MATCH(B820,Items!$A$5:$A$304,0)),"UNKNOWN CODE"))</f>
        <v/>
      </c>
      <c r="D820" s="6" t="n"/>
      <c r="E820" s="6" t="n"/>
      <c r="F820" s="6" t="n"/>
      <c r="G820" s="6" t="n"/>
      <c r="H820" s="6" t="n"/>
    </row>
    <row r="821">
      <c r="A821" s="12" t="n"/>
      <c r="B821" s="6" t="n"/>
      <c r="C821" s="8">
        <f>IF(B821="","",IFERROR(INDEX(Items!$B$5:$B$304,MATCH(B821,Items!$A$5:$A$304,0)),"UNKNOWN CODE"))</f>
        <v/>
      </c>
      <c r="D821" s="6" t="n"/>
      <c r="E821" s="6" t="n"/>
      <c r="F821" s="6" t="n"/>
      <c r="G821" s="6" t="n"/>
      <c r="H821" s="6" t="n"/>
    </row>
    <row r="822">
      <c r="A822" s="12" t="n"/>
      <c r="B822" s="6" t="n"/>
      <c r="C822" s="8">
        <f>IF(B822="","",IFERROR(INDEX(Items!$B$5:$B$304,MATCH(B822,Items!$A$5:$A$304,0)),"UNKNOWN CODE"))</f>
        <v/>
      </c>
      <c r="D822" s="6" t="n"/>
      <c r="E822" s="6" t="n"/>
      <c r="F822" s="6" t="n"/>
      <c r="G822" s="6" t="n"/>
      <c r="H822" s="6" t="n"/>
    </row>
    <row r="823">
      <c r="A823" s="12" t="n"/>
      <c r="B823" s="6" t="n"/>
      <c r="C823" s="8">
        <f>IF(B823="","",IFERROR(INDEX(Items!$B$5:$B$304,MATCH(B823,Items!$A$5:$A$304,0)),"UNKNOWN CODE"))</f>
        <v/>
      </c>
      <c r="D823" s="6" t="n"/>
      <c r="E823" s="6" t="n"/>
      <c r="F823" s="6" t="n"/>
      <c r="G823" s="6" t="n"/>
      <c r="H823" s="6" t="n"/>
    </row>
    <row r="824">
      <c r="A824" s="12" t="n"/>
      <c r="B824" s="6" t="n"/>
      <c r="C824" s="8">
        <f>IF(B824="","",IFERROR(INDEX(Items!$B$5:$B$304,MATCH(B824,Items!$A$5:$A$304,0)),"UNKNOWN CODE"))</f>
        <v/>
      </c>
      <c r="D824" s="6" t="n"/>
      <c r="E824" s="6" t="n"/>
      <c r="F824" s="6" t="n"/>
      <c r="G824" s="6" t="n"/>
      <c r="H824" s="6" t="n"/>
    </row>
    <row r="825">
      <c r="A825" s="12" t="n"/>
      <c r="B825" s="6" t="n"/>
      <c r="C825" s="8">
        <f>IF(B825="","",IFERROR(INDEX(Items!$B$5:$B$304,MATCH(B825,Items!$A$5:$A$304,0)),"UNKNOWN CODE"))</f>
        <v/>
      </c>
      <c r="D825" s="6" t="n"/>
      <c r="E825" s="6" t="n"/>
      <c r="F825" s="6" t="n"/>
      <c r="G825" s="6" t="n"/>
      <c r="H825" s="6" t="n"/>
    </row>
    <row r="826">
      <c r="A826" s="12" t="n"/>
      <c r="B826" s="6" t="n"/>
      <c r="C826" s="8">
        <f>IF(B826="","",IFERROR(INDEX(Items!$B$5:$B$304,MATCH(B826,Items!$A$5:$A$304,0)),"UNKNOWN CODE"))</f>
        <v/>
      </c>
      <c r="D826" s="6" t="n"/>
      <c r="E826" s="6" t="n"/>
      <c r="F826" s="6" t="n"/>
      <c r="G826" s="6" t="n"/>
      <c r="H826" s="6" t="n"/>
    </row>
    <row r="827">
      <c r="A827" s="12" t="n"/>
      <c r="B827" s="6" t="n"/>
      <c r="C827" s="8">
        <f>IF(B827="","",IFERROR(INDEX(Items!$B$5:$B$304,MATCH(B827,Items!$A$5:$A$304,0)),"UNKNOWN CODE"))</f>
        <v/>
      </c>
      <c r="D827" s="6" t="n"/>
      <c r="E827" s="6" t="n"/>
      <c r="F827" s="6" t="n"/>
      <c r="G827" s="6" t="n"/>
      <c r="H827" s="6" t="n"/>
    </row>
    <row r="828">
      <c r="A828" s="12" t="n"/>
      <c r="B828" s="6" t="n"/>
      <c r="C828" s="8">
        <f>IF(B828="","",IFERROR(INDEX(Items!$B$5:$B$304,MATCH(B828,Items!$A$5:$A$304,0)),"UNKNOWN CODE"))</f>
        <v/>
      </c>
      <c r="D828" s="6" t="n"/>
      <c r="E828" s="6" t="n"/>
      <c r="F828" s="6" t="n"/>
      <c r="G828" s="6" t="n"/>
      <c r="H828" s="6" t="n"/>
    </row>
    <row r="829">
      <c r="A829" s="12" t="n"/>
      <c r="B829" s="6" t="n"/>
      <c r="C829" s="8">
        <f>IF(B829="","",IFERROR(INDEX(Items!$B$5:$B$304,MATCH(B829,Items!$A$5:$A$304,0)),"UNKNOWN CODE"))</f>
        <v/>
      </c>
      <c r="D829" s="6" t="n"/>
      <c r="E829" s="6" t="n"/>
      <c r="F829" s="6" t="n"/>
      <c r="G829" s="6" t="n"/>
      <c r="H829" s="6" t="n"/>
    </row>
    <row r="830">
      <c r="A830" s="12" t="n"/>
      <c r="B830" s="6" t="n"/>
      <c r="C830" s="8">
        <f>IF(B830="","",IFERROR(INDEX(Items!$B$5:$B$304,MATCH(B830,Items!$A$5:$A$304,0)),"UNKNOWN CODE"))</f>
        <v/>
      </c>
      <c r="D830" s="6" t="n"/>
      <c r="E830" s="6" t="n"/>
      <c r="F830" s="6" t="n"/>
      <c r="G830" s="6" t="n"/>
      <c r="H830" s="6" t="n"/>
    </row>
    <row r="831">
      <c r="A831" s="12" t="n"/>
      <c r="B831" s="6" t="n"/>
      <c r="C831" s="8">
        <f>IF(B831="","",IFERROR(INDEX(Items!$B$5:$B$304,MATCH(B831,Items!$A$5:$A$304,0)),"UNKNOWN CODE"))</f>
        <v/>
      </c>
      <c r="D831" s="6" t="n"/>
      <c r="E831" s="6" t="n"/>
      <c r="F831" s="6" t="n"/>
      <c r="G831" s="6" t="n"/>
      <c r="H831" s="6" t="n"/>
    </row>
    <row r="832">
      <c r="A832" s="12" t="n"/>
      <c r="B832" s="6" t="n"/>
      <c r="C832" s="8">
        <f>IF(B832="","",IFERROR(INDEX(Items!$B$5:$B$304,MATCH(B832,Items!$A$5:$A$304,0)),"UNKNOWN CODE"))</f>
        <v/>
      </c>
      <c r="D832" s="6" t="n"/>
      <c r="E832" s="6" t="n"/>
      <c r="F832" s="6" t="n"/>
      <c r="G832" s="6" t="n"/>
      <c r="H832" s="6" t="n"/>
    </row>
    <row r="833">
      <c r="A833" s="12" t="n"/>
      <c r="B833" s="6" t="n"/>
      <c r="C833" s="8">
        <f>IF(B833="","",IFERROR(INDEX(Items!$B$5:$B$304,MATCH(B833,Items!$A$5:$A$304,0)),"UNKNOWN CODE"))</f>
        <v/>
      </c>
      <c r="D833" s="6" t="n"/>
      <c r="E833" s="6" t="n"/>
      <c r="F833" s="6" t="n"/>
      <c r="G833" s="6" t="n"/>
      <c r="H833" s="6" t="n"/>
    </row>
    <row r="834">
      <c r="A834" s="12" t="n"/>
      <c r="B834" s="6" t="n"/>
      <c r="C834" s="8">
        <f>IF(B834="","",IFERROR(INDEX(Items!$B$5:$B$304,MATCH(B834,Items!$A$5:$A$304,0)),"UNKNOWN CODE"))</f>
        <v/>
      </c>
      <c r="D834" s="6" t="n"/>
      <c r="E834" s="6" t="n"/>
      <c r="F834" s="6" t="n"/>
      <c r="G834" s="6" t="n"/>
      <c r="H834" s="6" t="n"/>
    </row>
    <row r="835">
      <c r="A835" s="12" t="n"/>
      <c r="B835" s="6" t="n"/>
      <c r="C835" s="8">
        <f>IF(B835="","",IFERROR(INDEX(Items!$B$5:$B$304,MATCH(B835,Items!$A$5:$A$304,0)),"UNKNOWN CODE"))</f>
        <v/>
      </c>
      <c r="D835" s="6" t="n"/>
      <c r="E835" s="6" t="n"/>
      <c r="F835" s="6" t="n"/>
      <c r="G835" s="6" t="n"/>
      <c r="H835" s="6" t="n"/>
    </row>
    <row r="836">
      <c r="A836" s="12" t="n"/>
      <c r="B836" s="6" t="n"/>
      <c r="C836" s="8">
        <f>IF(B836="","",IFERROR(INDEX(Items!$B$5:$B$304,MATCH(B836,Items!$A$5:$A$304,0)),"UNKNOWN CODE"))</f>
        <v/>
      </c>
      <c r="D836" s="6" t="n"/>
      <c r="E836" s="6" t="n"/>
      <c r="F836" s="6" t="n"/>
      <c r="G836" s="6" t="n"/>
      <c r="H836" s="6" t="n"/>
    </row>
    <row r="837">
      <c r="A837" s="12" t="n"/>
      <c r="B837" s="6" t="n"/>
      <c r="C837" s="8">
        <f>IF(B837="","",IFERROR(INDEX(Items!$B$5:$B$304,MATCH(B837,Items!$A$5:$A$304,0)),"UNKNOWN CODE"))</f>
        <v/>
      </c>
      <c r="D837" s="6" t="n"/>
      <c r="E837" s="6" t="n"/>
      <c r="F837" s="6" t="n"/>
      <c r="G837" s="6" t="n"/>
      <c r="H837" s="6" t="n"/>
    </row>
    <row r="838">
      <c r="A838" s="12" t="n"/>
      <c r="B838" s="6" t="n"/>
      <c r="C838" s="8">
        <f>IF(B838="","",IFERROR(INDEX(Items!$B$5:$B$304,MATCH(B838,Items!$A$5:$A$304,0)),"UNKNOWN CODE"))</f>
        <v/>
      </c>
      <c r="D838" s="6" t="n"/>
      <c r="E838" s="6" t="n"/>
      <c r="F838" s="6" t="n"/>
      <c r="G838" s="6" t="n"/>
      <c r="H838" s="6" t="n"/>
    </row>
    <row r="839">
      <c r="A839" s="12" t="n"/>
      <c r="B839" s="6" t="n"/>
      <c r="C839" s="8">
        <f>IF(B839="","",IFERROR(INDEX(Items!$B$5:$B$304,MATCH(B839,Items!$A$5:$A$304,0)),"UNKNOWN CODE"))</f>
        <v/>
      </c>
      <c r="D839" s="6" t="n"/>
      <c r="E839" s="6" t="n"/>
      <c r="F839" s="6" t="n"/>
      <c r="G839" s="6" t="n"/>
      <c r="H839" s="6" t="n"/>
    </row>
    <row r="840">
      <c r="A840" s="12" t="n"/>
      <c r="B840" s="6" t="n"/>
      <c r="C840" s="8">
        <f>IF(B840="","",IFERROR(INDEX(Items!$B$5:$B$304,MATCH(B840,Items!$A$5:$A$304,0)),"UNKNOWN CODE"))</f>
        <v/>
      </c>
      <c r="D840" s="6" t="n"/>
      <c r="E840" s="6" t="n"/>
      <c r="F840" s="6" t="n"/>
      <c r="G840" s="6" t="n"/>
      <c r="H840" s="6" t="n"/>
    </row>
    <row r="841">
      <c r="A841" s="12" t="n"/>
      <c r="B841" s="6" t="n"/>
      <c r="C841" s="8">
        <f>IF(B841="","",IFERROR(INDEX(Items!$B$5:$B$304,MATCH(B841,Items!$A$5:$A$304,0)),"UNKNOWN CODE"))</f>
        <v/>
      </c>
      <c r="D841" s="6" t="n"/>
      <c r="E841" s="6" t="n"/>
      <c r="F841" s="6" t="n"/>
      <c r="G841" s="6" t="n"/>
      <c r="H841" s="6" t="n"/>
    </row>
    <row r="842">
      <c r="A842" s="12" t="n"/>
      <c r="B842" s="6" t="n"/>
      <c r="C842" s="8">
        <f>IF(B842="","",IFERROR(INDEX(Items!$B$5:$B$304,MATCH(B842,Items!$A$5:$A$304,0)),"UNKNOWN CODE"))</f>
        <v/>
      </c>
      <c r="D842" s="6" t="n"/>
      <c r="E842" s="6" t="n"/>
      <c r="F842" s="6" t="n"/>
      <c r="G842" s="6" t="n"/>
      <c r="H842" s="6" t="n"/>
    </row>
    <row r="843">
      <c r="A843" s="12" t="n"/>
      <c r="B843" s="6" t="n"/>
      <c r="C843" s="8">
        <f>IF(B843="","",IFERROR(INDEX(Items!$B$5:$B$304,MATCH(B843,Items!$A$5:$A$304,0)),"UNKNOWN CODE"))</f>
        <v/>
      </c>
      <c r="D843" s="6" t="n"/>
      <c r="E843" s="6" t="n"/>
      <c r="F843" s="6" t="n"/>
      <c r="G843" s="6" t="n"/>
      <c r="H843" s="6" t="n"/>
    </row>
    <row r="844">
      <c r="A844" s="12" t="n"/>
      <c r="B844" s="6" t="n"/>
      <c r="C844" s="8">
        <f>IF(B844="","",IFERROR(INDEX(Items!$B$5:$B$304,MATCH(B844,Items!$A$5:$A$304,0)),"UNKNOWN CODE"))</f>
        <v/>
      </c>
      <c r="D844" s="6" t="n"/>
      <c r="E844" s="6" t="n"/>
      <c r="F844" s="6" t="n"/>
      <c r="G844" s="6" t="n"/>
      <c r="H844" s="6" t="n"/>
    </row>
    <row r="845">
      <c r="A845" s="12" t="n"/>
      <c r="B845" s="6" t="n"/>
      <c r="C845" s="8">
        <f>IF(B845="","",IFERROR(INDEX(Items!$B$5:$B$304,MATCH(B845,Items!$A$5:$A$304,0)),"UNKNOWN CODE"))</f>
        <v/>
      </c>
      <c r="D845" s="6" t="n"/>
      <c r="E845" s="6" t="n"/>
      <c r="F845" s="6" t="n"/>
      <c r="G845" s="6" t="n"/>
      <c r="H845" s="6" t="n"/>
    </row>
    <row r="846">
      <c r="A846" s="12" t="n"/>
      <c r="B846" s="6" t="n"/>
      <c r="C846" s="8">
        <f>IF(B846="","",IFERROR(INDEX(Items!$B$5:$B$304,MATCH(B846,Items!$A$5:$A$304,0)),"UNKNOWN CODE"))</f>
        <v/>
      </c>
      <c r="D846" s="6" t="n"/>
      <c r="E846" s="6" t="n"/>
      <c r="F846" s="6" t="n"/>
      <c r="G846" s="6" t="n"/>
      <c r="H846" s="6" t="n"/>
    </row>
    <row r="847">
      <c r="A847" s="12" t="n"/>
      <c r="B847" s="6" t="n"/>
      <c r="C847" s="8">
        <f>IF(B847="","",IFERROR(INDEX(Items!$B$5:$B$304,MATCH(B847,Items!$A$5:$A$304,0)),"UNKNOWN CODE"))</f>
        <v/>
      </c>
      <c r="D847" s="6" t="n"/>
      <c r="E847" s="6" t="n"/>
      <c r="F847" s="6" t="n"/>
      <c r="G847" s="6" t="n"/>
      <c r="H847" s="6" t="n"/>
    </row>
    <row r="848">
      <c r="A848" s="12" t="n"/>
      <c r="B848" s="6" t="n"/>
      <c r="C848" s="8">
        <f>IF(B848="","",IFERROR(INDEX(Items!$B$5:$B$304,MATCH(B848,Items!$A$5:$A$304,0)),"UNKNOWN CODE"))</f>
        <v/>
      </c>
      <c r="D848" s="6" t="n"/>
      <c r="E848" s="6" t="n"/>
      <c r="F848" s="6" t="n"/>
      <c r="G848" s="6" t="n"/>
      <c r="H848" s="6" t="n"/>
    </row>
    <row r="849">
      <c r="A849" s="12" t="n"/>
      <c r="B849" s="6" t="n"/>
      <c r="C849" s="8">
        <f>IF(B849="","",IFERROR(INDEX(Items!$B$5:$B$304,MATCH(B849,Items!$A$5:$A$304,0)),"UNKNOWN CODE"))</f>
        <v/>
      </c>
      <c r="D849" s="6" t="n"/>
      <c r="E849" s="6" t="n"/>
      <c r="F849" s="6" t="n"/>
      <c r="G849" s="6" t="n"/>
      <c r="H849" s="6" t="n"/>
    </row>
    <row r="850">
      <c r="A850" s="12" t="n"/>
      <c r="B850" s="6" t="n"/>
      <c r="C850" s="8">
        <f>IF(B850="","",IFERROR(INDEX(Items!$B$5:$B$304,MATCH(B850,Items!$A$5:$A$304,0)),"UNKNOWN CODE"))</f>
        <v/>
      </c>
      <c r="D850" s="6" t="n"/>
      <c r="E850" s="6" t="n"/>
      <c r="F850" s="6" t="n"/>
      <c r="G850" s="6" t="n"/>
      <c r="H850" s="6" t="n"/>
    </row>
    <row r="851">
      <c r="A851" s="12" t="n"/>
      <c r="B851" s="6" t="n"/>
      <c r="C851" s="8">
        <f>IF(B851="","",IFERROR(INDEX(Items!$B$5:$B$304,MATCH(B851,Items!$A$5:$A$304,0)),"UNKNOWN CODE"))</f>
        <v/>
      </c>
      <c r="D851" s="6" t="n"/>
      <c r="E851" s="6" t="n"/>
      <c r="F851" s="6" t="n"/>
      <c r="G851" s="6" t="n"/>
      <c r="H851" s="6" t="n"/>
    </row>
    <row r="852">
      <c r="A852" s="12" t="n"/>
      <c r="B852" s="6" t="n"/>
      <c r="C852" s="8">
        <f>IF(B852="","",IFERROR(INDEX(Items!$B$5:$B$304,MATCH(B852,Items!$A$5:$A$304,0)),"UNKNOWN CODE"))</f>
        <v/>
      </c>
      <c r="D852" s="6" t="n"/>
      <c r="E852" s="6" t="n"/>
      <c r="F852" s="6" t="n"/>
      <c r="G852" s="6" t="n"/>
      <c r="H852" s="6" t="n"/>
    </row>
    <row r="853">
      <c r="A853" s="12" t="n"/>
      <c r="B853" s="6" t="n"/>
      <c r="C853" s="8">
        <f>IF(B853="","",IFERROR(INDEX(Items!$B$5:$B$304,MATCH(B853,Items!$A$5:$A$304,0)),"UNKNOWN CODE"))</f>
        <v/>
      </c>
      <c r="D853" s="6" t="n"/>
      <c r="E853" s="6" t="n"/>
      <c r="F853" s="6" t="n"/>
      <c r="G853" s="6" t="n"/>
      <c r="H853" s="6" t="n"/>
    </row>
    <row r="854">
      <c r="A854" s="12" t="n"/>
      <c r="B854" s="6" t="n"/>
      <c r="C854" s="8">
        <f>IF(B854="","",IFERROR(INDEX(Items!$B$5:$B$304,MATCH(B854,Items!$A$5:$A$304,0)),"UNKNOWN CODE"))</f>
        <v/>
      </c>
      <c r="D854" s="6" t="n"/>
      <c r="E854" s="6" t="n"/>
      <c r="F854" s="6" t="n"/>
      <c r="G854" s="6" t="n"/>
      <c r="H854" s="6" t="n"/>
    </row>
    <row r="855">
      <c r="A855" s="12" t="n"/>
      <c r="B855" s="6" t="n"/>
      <c r="C855" s="8">
        <f>IF(B855="","",IFERROR(INDEX(Items!$B$5:$B$304,MATCH(B855,Items!$A$5:$A$304,0)),"UNKNOWN CODE"))</f>
        <v/>
      </c>
      <c r="D855" s="6" t="n"/>
      <c r="E855" s="6" t="n"/>
      <c r="F855" s="6" t="n"/>
      <c r="G855" s="6" t="n"/>
      <c r="H855" s="6" t="n"/>
    </row>
    <row r="856">
      <c r="A856" s="12" t="n"/>
      <c r="B856" s="6" t="n"/>
      <c r="C856" s="8">
        <f>IF(B856="","",IFERROR(INDEX(Items!$B$5:$B$304,MATCH(B856,Items!$A$5:$A$304,0)),"UNKNOWN CODE"))</f>
        <v/>
      </c>
      <c r="D856" s="6" t="n"/>
      <c r="E856" s="6" t="n"/>
      <c r="F856" s="6" t="n"/>
      <c r="G856" s="6" t="n"/>
      <c r="H856" s="6" t="n"/>
    </row>
    <row r="857">
      <c r="A857" s="12" t="n"/>
      <c r="B857" s="6" t="n"/>
      <c r="C857" s="8">
        <f>IF(B857="","",IFERROR(INDEX(Items!$B$5:$B$304,MATCH(B857,Items!$A$5:$A$304,0)),"UNKNOWN CODE"))</f>
        <v/>
      </c>
      <c r="D857" s="6" t="n"/>
      <c r="E857" s="6" t="n"/>
      <c r="F857" s="6" t="n"/>
      <c r="G857" s="6" t="n"/>
      <c r="H857" s="6" t="n"/>
    </row>
    <row r="858">
      <c r="A858" s="12" t="n"/>
      <c r="B858" s="6" t="n"/>
      <c r="C858" s="8">
        <f>IF(B858="","",IFERROR(INDEX(Items!$B$5:$B$304,MATCH(B858,Items!$A$5:$A$304,0)),"UNKNOWN CODE"))</f>
        <v/>
      </c>
      <c r="D858" s="6" t="n"/>
      <c r="E858" s="6" t="n"/>
      <c r="F858" s="6" t="n"/>
      <c r="G858" s="6" t="n"/>
      <c r="H858" s="6" t="n"/>
    </row>
    <row r="859">
      <c r="A859" s="12" t="n"/>
      <c r="B859" s="6" t="n"/>
      <c r="C859" s="8">
        <f>IF(B859="","",IFERROR(INDEX(Items!$B$5:$B$304,MATCH(B859,Items!$A$5:$A$304,0)),"UNKNOWN CODE"))</f>
        <v/>
      </c>
      <c r="D859" s="6" t="n"/>
      <c r="E859" s="6" t="n"/>
      <c r="F859" s="6" t="n"/>
      <c r="G859" s="6" t="n"/>
      <c r="H859" s="6" t="n"/>
    </row>
    <row r="860">
      <c r="A860" s="12" t="n"/>
      <c r="B860" s="6" t="n"/>
      <c r="C860" s="8">
        <f>IF(B860="","",IFERROR(INDEX(Items!$B$5:$B$304,MATCH(B860,Items!$A$5:$A$304,0)),"UNKNOWN CODE"))</f>
        <v/>
      </c>
      <c r="D860" s="6" t="n"/>
      <c r="E860" s="6" t="n"/>
      <c r="F860" s="6" t="n"/>
      <c r="G860" s="6" t="n"/>
      <c r="H860" s="6" t="n"/>
    </row>
    <row r="861">
      <c r="A861" s="12" t="n"/>
      <c r="B861" s="6" t="n"/>
      <c r="C861" s="8">
        <f>IF(B861="","",IFERROR(INDEX(Items!$B$5:$B$304,MATCH(B861,Items!$A$5:$A$304,0)),"UNKNOWN CODE"))</f>
        <v/>
      </c>
      <c r="D861" s="6" t="n"/>
      <c r="E861" s="6" t="n"/>
      <c r="F861" s="6" t="n"/>
      <c r="G861" s="6" t="n"/>
      <c r="H861" s="6" t="n"/>
    </row>
    <row r="862">
      <c r="A862" s="12" t="n"/>
      <c r="B862" s="6" t="n"/>
      <c r="C862" s="8">
        <f>IF(B862="","",IFERROR(INDEX(Items!$B$5:$B$304,MATCH(B862,Items!$A$5:$A$304,0)),"UNKNOWN CODE"))</f>
        <v/>
      </c>
      <c r="D862" s="6" t="n"/>
      <c r="E862" s="6" t="n"/>
      <c r="F862" s="6" t="n"/>
      <c r="G862" s="6" t="n"/>
      <c r="H862" s="6" t="n"/>
    </row>
    <row r="863">
      <c r="A863" s="12" t="n"/>
      <c r="B863" s="6" t="n"/>
      <c r="C863" s="8">
        <f>IF(B863="","",IFERROR(INDEX(Items!$B$5:$B$304,MATCH(B863,Items!$A$5:$A$304,0)),"UNKNOWN CODE"))</f>
        <v/>
      </c>
      <c r="D863" s="6" t="n"/>
      <c r="E863" s="6" t="n"/>
      <c r="F863" s="6" t="n"/>
      <c r="G863" s="6" t="n"/>
      <c r="H863" s="6" t="n"/>
    </row>
    <row r="864">
      <c r="A864" s="12" t="n"/>
      <c r="B864" s="6" t="n"/>
      <c r="C864" s="8">
        <f>IF(B864="","",IFERROR(INDEX(Items!$B$5:$B$304,MATCH(B864,Items!$A$5:$A$304,0)),"UNKNOWN CODE"))</f>
        <v/>
      </c>
      <c r="D864" s="6" t="n"/>
      <c r="E864" s="6" t="n"/>
      <c r="F864" s="6" t="n"/>
      <c r="G864" s="6" t="n"/>
      <c r="H864" s="6" t="n"/>
    </row>
    <row r="865">
      <c r="A865" s="12" t="n"/>
      <c r="B865" s="6" t="n"/>
      <c r="C865" s="8">
        <f>IF(B865="","",IFERROR(INDEX(Items!$B$5:$B$304,MATCH(B865,Items!$A$5:$A$304,0)),"UNKNOWN CODE"))</f>
        <v/>
      </c>
      <c r="D865" s="6" t="n"/>
      <c r="E865" s="6" t="n"/>
      <c r="F865" s="6" t="n"/>
      <c r="G865" s="6" t="n"/>
      <c r="H865" s="6" t="n"/>
    </row>
    <row r="866">
      <c r="A866" s="12" t="n"/>
      <c r="B866" s="6" t="n"/>
      <c r="C866" s="8">
        <f>IF(B866="","",IFERROR(INDEX(Items!$B$5:$B$304,MATCH(B866,Items!$A$5:$A$304,0)),"UNKNOWN CODE"))</f>
        <v/>
      </c>
      <c r="D866" s="6" t="n"/>
      <c r="E866" s="6" t="n"/>
      <c r="F866" s="6" t="n"/>
      <c r="G866" s="6" t="n"/>
      <c r="H866" s="6" t="n"/>
    </row>
    <row r="867">
      <c r="A867" s="12" t="n"/>
      <c r="B867" s="6" t="n"/>
      <c r="C867" s="8">
        <f>IF(B867="","",IFERROR(INDEX(Items!$B$5:$B$304,MATCH(B867,Items!$A$5:$A$304,0)),"UNKNOWN CODE"))</f>
        <v/>
      </c>
      <c r="D867" s="6" t="n"/>
      <c r="E867" s="6" t="n"/>
      <c r="F867" s="6" t="n"/>
      <c r="G867" s="6" t="n"/>
      <c r="H867" s="6" t="n"/>
    </row>
    <row r="868">
      <c r="A868" s="12" t="n"/>
      <c r="B868" s="6" t="n"/>
      <c r="C868" s="8">
        <f>IF(B868="","",IFERROR(INDEX(Items!$B$5:$B$304,MATCH(B868,Items!$A$5:$A$304,0)),"UNKNOWN CODE"))</f>
        <v/>
      </c>
      <c r="D868" s="6" t="n"/>
      <c r="E868" s="6" t="n"/>
      <c r="F868" s="6" t="n"/>
      <c r="G868" s="6" t="n"/>
      <c r="H868" s="6" t="n"/>
    </row>
    <row r="869">
      <c r="A869" s="12" t="n"/>
      <c r="B869" s="6" t="n"/>
      <c r="C869" s="8">
        <f>IF(B869="","",IFERROR(INDEX(Items!$B$5:$B$304,MATCH(B869,Items!$A$5:$A$304,0)),"UNKNOWN CODE"))</f>
        <v/>
      </c>
      <c r="D869" s="6" t="n"/>
      <c r="E869" s="6" t="n"/>
      <c r="F869" s="6" t="n"/>
      <c r="G869" s="6" t="n"/>
      <c r="H869" s="6" t="n"/>
    </row>
    <row r="870">
      <c r="A870" s="12" t="n"/>
      <c r="B870" s="6" t="n"/>
      <c r="C870" s="8">
        <f>IF(B870="","",IFERROR(INDEX(Items!$B$5:$B$304,MATCH(B870,Items!$A$5:$A$304,0)),"UNKNOWN CODE"))</f>
        <v/>
      </c>
      <c r="D870" s="6" t="n"/>
      <c r="E870" s="6" t="n"/>
      <c r="F870" s="6" t="n"/>
      <c r="G870" s="6" t="n"/>
      <c r="H870" s="6" t="n"/>
    </row>
    <row r="871">
      <c r="A871" s="12" t="n"/>
      <c r="B871" s="6" t="n"/>
      <c r="C871" s="8">
        <f>IF(B871="","",IFERROR(INDEX(Items!$B$5:$B$304,MATCH(B871,Items!$A$5:$A$304,0)),"UNKNOWN CODE"))</f>
        <v/>
      </c>
      <c r="D871" s="6" t="n"/>
      <c r="E871" s="6" t="n"/>
      <c r="F871" s="6" t="n"/>
      <c r="G871" s="6" t="n"/>
      <c r="H871" s="6" t="n"/>
    </row>
    <row r="872">
      <c r="A872" s="12" t="n"/>
      <c r="B872" s="6" t="n"/>
      <c r="C872" s="8">
        <f>IF(B872="","",IFERROR(INDEX(Items!$B$5:$B$304,MATCH(B872,Items!$A$5:$A$304,0)),"UNKNOWN CODE"))</f>
        <v/>
      </c>
      <c r="D872" s="6" t="n"/>
      <c r="E872" s="6" t="n"/>
      <c r="F872" s="6" t="n"/>
      <c r="G872" s="6" t="n"/>
      <c r="H872" s="6" t="n"/>
    </row>
    <row r="873">
      <c r="A873" s="12" t="n"/>
      <c r="B873" s="6" t="n"/>
      <c r="C873" s="8">
        <f>IF(B873="","",IFERROR(INDEX(Items!$B$5:$B$304,MATCH(B873,Items!$A$5:$A$304,0)),"UNKNOWN CODE"))</f>
        <v/>
      </c>
      <c r="D873" s="6" t="n"/>
      <c r="E873" s="6" t="n"/>
      <c r="F873" s="6" t="n"/>
      <c r="G873" s="6" t="n"/>
      <c r="H873" s="6" t="n"/>
    </row>
    <row r="874">
      <c r="A874" s="12" t="n"/>
      <c r="B874" s="6" t="n"/>
      <c r="C874" s="8">
        <f>IF(B874="","",IFERROR(INDEX(Items!$B$5:$B$304,MATCH(B874,Items!$A$5:$A$304,0)),"UNKNOWN CODE"))</f>
        <v/>
      </c>
      <c r="D874" s="6" t="n"/>
      <c r="E874" s="6" t="n"/>
      <c r="F874" s="6" t="n"/>
      <c r="G874" s="6" t="n"/>
      <c r="H874" s="6" t="n"/>
    </row>
    <row r="875">
      <c r="A875" s="12" t="n"/>
      <c r="B875" s="6" t="n"/>
      <c r="C875" s="8">
        <f>IF(B875="","",IFERROR(INDEX(Items!$B$5:$B$304,MATCH(B875,Items!$A$5:$A$304,0)),"UNKNOWN CODE"))</f>
        <v/>
      </c>
      <c r="D875" s="6" t="n"/>
      <c r="E875" s="6" t="n"/>
      <c r="F875" s="6" t="n"/>
      <c r="G875" s="6" t="n"/>
      <c r="H875" s="6" t="n"/>
    </row>
    <row r="876">
      <c r="A876" s="12" t="n"/>
      <c r="B876" s="6" t="n"/>
      <c r="C876" s="8">
        <f>IF(B876="","",IFERROR(INDEX(Items!$B$5:$B$304,MATCH(B876,Items!$A$5:$A$304,0)),"UNKNOWN CODE"))</f>
        <v/>
      </c>
      <c r="D876" s="6" t="n"/>
      <c r="E876" s="6" t="n"/>
      <c r="F876" s="6" t="n"/>
      <c r="G876" s="6" t="n"/>
      <c r="H876" s="6" t="n"/>
    </row>
    <row r="877">
      <c r="A877" s="12" t="n"/>
      <c r="B877" s="6" t="n"/>
      <c r="C877" s="8">
        <f>IF(B877="","",IFERROR(INDEX(Items!$B$5:$B$304,MATCH(B877,Items!$A$5:$A$304,0)),"UNKNOWN CODE"))</f>
        <v/>
      </c>
      <c r="D877" s="6" t="n"/>
      <c r="E877" s="6" t="n"/>
      <c r="F877" s="6" t="n"/>
      <c r="G877" s="6" t="n"/>
      <c r="H877" s="6" t="n"/>
    </row>
    <row r="878">
      <c r="A878" s="12" t="n"/>
      <c r="B878" s="6" t="n"/>
      <c r="C878" s="8">
        <f>IF(B878="","",IFERROR(INDEX(Items!$B$5:$B$304,MATCH(B878,Items!$A$5:$A$304,0)),"UNKNOWN CODE"))</f>
        <v/>
      </c>
      <c r="D878" s="6" t="n"/>
      <c r="E878" s="6" t="n"/>
      <c r="F878" s="6" t="n"/>
      <c r="G878" s="6" t="n"/>
      <c r="H878" s="6" t="n"/>
    </row>
    <row r="879">
      <c r="A879" s="12" t="n"/>
      <c r="B879" s="6" t="n"/>
      <c r="C879" s="8">
        <f>IF(B879="","",IFERROR(INDEX(Items!$B$5:$B$304,MATCH(B879,Items!$A$5:$A$304,0)),"UNKNOWN CODE"))</f>
        <v/>
      </c>
      <c r="D879" s="6" t="n"/>
      <c r="E879" s="6" t="n"/>
      <c r="F879" s="6" t="n"/>
      <c r="G879" s="6" t="n"/>
      <c r="H879" s="6" t="n"/>
    </row>
    <row r="880">
      <c r="A880" s="12" t="n"/>
      <c r="B880" s="6" t="n"/>
      <c r="C880" s="8">
        <f>IF(B880="","",IFERROR(INDEX(Items!$B$5:$B$304,MATCH(B880,Items!$A$5:$A$304,0)),"UNKNOWN CODE"))</f>
        <v/>
      </c>
      <c r="D880" s="6" t="n"/>
      <c r="E880" s="6" t="n"/>
      <c r="F880" s="6" t="n"/>
      <c r="G880" s="6" t="n"/>
      <c r="H880" s="6" t="n"/>
    </row>
    <row r="881">
      <c r="A881" s="12" t="n"/>
      <c r="B881" s="6" t="n"/>
      <c r="C881" s="8">
        <f>IF(B881="","",IFERROR(INDEX(Items!$B$5:$B$304,MATCH(B881,Items!$A$5:$A$304,0)),"UNKNOWN CODE"))</f>
        <v/>
      </c>
      <c r="D881" s="6" t="n"/>
      <c r="E881" s="6" t="n"/>
      <c r="F881" s="6" t="n"/>
      <c r="G881" s="6" t="n"/>
      <c r="H881" s="6" t="n"/>
    </row>
    <row r="882">
      <c r="A882" s="12" t="n"/>
      <c r="B882" s="6" t="n"/>
      <c r="C882" s="8">
        <f>IF(B882="","",IFERROR(INDEX(Items!$B$5:$B$304,MATCH(B882,Items!$A$5:$A$304,0)),"UNKNOWN CODE"))</f>
        <v/>
      </c>
      <c r="D882" s="6" t="n"/>
      <c r="E882" s="6" t="n"/>
      <c r="F882" s="6" t="n"/>
      <c r="G882" s="6" t="n"/>
      <c r="H882" s="6" t="n"/>
    </row>
    <row r="883">
      <c r="A883" s="12" t="n"/>
      <c r="B883" s="6" t="n"/>
      <c r="C883" s="8">
        <f>IF(B883="","",IFERROR(INDEX(Items!$B$5:$B$304,MATCH(B883,Items!$A$5:$A$304,0)),"UNKNOWN CODE"))</f>
        <v/>
      </c>
      <c r="D883" s="6" t="n"/>
      <c r="E883" s="6" t="n"/>
      <c r="F883" s="6" t="n"/>
      <c r="G883" s="6" t="n"/>
      <c r="H883" s="6" t="n"/>
    </row>
    <row r="884">
      <c r="A884" s="12" t="n"/>
      <c r="B884" s="6" t="n"/>
      <c r="C884" s="8">
        <f>IF(B884="","",IFERROR(INDEX(Items!$B$5:$B$304,MATCH(B884,Items!$A$5:$A$304,0)),"UNKNOWN CODE"))</f>
        <v/>
      </c>
      <c r="D884" s="6" t="n"/>
      <c r="E884" s="6" t="n"/>
      <c r="F884" s="6" t="n"/>
      <c r="G884" s="6" t="n"/>
      <c r="H884" s="6" t="n"/>
    </row>
    <row r="885">
      <c r="A885" s="12" t="n"/>
      <c r="B885" s="6" t="n"/>
      <c r="C885" s="8">
        <f>IF(B885="","",IFERROR(INDEX(Items!$B$5:$B$304,MATCH(B885,Items!$A$5:$A$304,0)),"UNKNOWN CODE"))</f>
        <v/>
      </c>
      <c r="D885" s="6" t="n"/>
      <c r="E885" s="6" t="n"/>
      <c r="F885" s="6" t="n"/>
      <c r="G885" s="6" t="n"/>
      <c r="H885" s="6" t="n"/>
    </row>
    <row r="886">
      <c r="A886" s="12" t="n"/>
      <c r="B886" s="6" t="n"/>
      <c r="C886" s="8">
        <f>IF(B886="","",IFERROR(INDEX(Items!$B$5:$B$304,MATCH(B886,Items!$A$5:$A$304,0)),"UNKNOWN CODE"))</f>
        <v/>
      </c>
      <c r="D886" s="6" t="n"/>
      <c r="E886" s="6" t="n"/>
      <c r="F886" s="6" t="n"/>
      <c r="G886" s="6" t="n"/>
      <c r="H886" s="6" t="n"/>
    </row>
    <row r="887">
      <c r="A887" s="12" t="n"/>
      <c r="B887" s="6" t="n"/>
      <c r="C887" s="8">
        <f>IF(B887="","",IFERROR(INDEX(Items!$B$5:$B$304,MATCH(B887,Items!$A$5:$A$304,0)),"UNKNOWN CODE"))</f>
        <v/>
      </c>
      <c r="D887" s="6" t="n"/>
      <c r="E887" s="6" t="n"/>
      <c r="F887" s="6" t="n"/>
      <c r="G887" s="6" t="n"/>
      <c r="H887" s="6" t="n"/>
    </row>
    <row r="888">
      <c r="A888" s="12" t="n"/>
      <c r="B888" s="6" t="n"/>
      <c r="C888" s="8">
        <f>IF(B888="","",IFERROR(INDEX(Items!$B$5:$B$304,MATCH(B888,Items!$A$5:$A$304,0)),"UNKNOWN CODE"))</f>
        <v/>
      </c>
      <c r="D888" s="6" t="n"/>
      <c r="E888" s="6" t="n"/>
      <c r="F888" s="6" t="n"/>
      <c r="G888" s="6" t="n"/>
      <c r="H888" s="6" t="n"/>
    </row>
    <row r="889">
      <c r="A889" s="12" t="n"/>
      <c r="B889" s="6" t="n"/>
      <c r="C889" s="8">
        <f>IF(B889="","",IFERROR(INDEX(Items!$B$5:$B$304,MATCH(B889,Items!$A$5:$A$304,0)),"UNKNOWN CODE"))</f>
        <v/>
      </c>
      <c r="D889" s="6" t="n"/>
      <c r="E889" s="6" t="n"/>
      <c r="F889" s="6" t="n"/>
      <c r="G889" s="6" t="n"/>
      <c r="H889" s="6" t="n"/>
    </row>
    <row r="890">
      <c r="A890" s="12" t="n"/>
      <c r="B890" s="6" t="n"/>
      <c r="C890" s="8">
        <f>IF(B890="","",IFERROR(INDEX(Items!$B$5:$B$304,MATCH(B890,Items!$A$5:$A$304,0)),"UNKNOWN CODE"))</f>
        <v/>
      </c>
      <c r="D890" s="6" t="n"/>
      <c r="E890" s="6" t="n"/>
      <c r="F890" s="6" t="n"/>
      <c r="G890" s="6" t="n"/>
      <c r="H890" s="6" t="n"/>
    </row>
    <row r="891">
      <c r="A891" s="12" t="n"/>
      <c r="B891" s="6" t="n"/>
      <c r="C891" s="8">
        <f>IF(B891="","",IFERROR(INDEX(Items!$B$5:$B$304,MATCH(B891,Items!$A$5:$A$304,0)),"UNKNOWN CODE"))</f>
        <v/>
      </c>
      <c r="D891" s="6" t="n"/>
      <c r="E891" s="6" t="n"/>
      <c r="F891" s="6" t="n"/>
      <c r="G891" s="6" t="n"/>
      <c r="H891" s="6" t="n"/>
    </row>
    <row r="892">
      <c r="A892" s="12" t="n"/>
      <c r="B892" s="6" t="n"/>
      <c r="C892" s="8">
        <f>IF(B892="","",IFERROR(INDEX(Items!$B$5:$B$304,MATCH(B892,Items!$A$5:$A$304,0)),"UNKNOWN CODE"))</f>
        <v/>
      </c>
      <c r="D892" s="6" t="n"/>
      <c r="E892" s="6" t="n"/>
      <c r="F892" s="6" t="n"/>
      <c r="G892" s="6" t="n"/>
      <c r="H892" s="6" t="n"/>
    </row>
    <row r="893">
      <c r="A893" s="12" t="n"/>
      <c r="B893" s="6" t="n"/>
      <c r="C893" s="8">
        <f>IF(B893="","",IFERROR(INDEX(Items!$B$5:$B$304,MATCH(B893,Items!$A$5:$A$304,0)),"UNKNOWN CODE"))</f>
        <v/>
      </c>
      <c r="D893" s="6" t="n"/>
      <c r="E893" s="6" t="n"/>
      <c r="F893" s="6" t="n"/>
      <c r="G893" s="6" t="n"/>
      <c r="H893" s="6" t="n"/>
    </row>
    <row r="894">
      <c r="A894" s="12" t="n"/>
      <c r="B894" s="6" t="n"/>
      <c r="C894" s="8">
        <f>IF(B894="","",IFERROR(INDEX(Items!$B$5:$B$304,MATCH(B894,Items!$A$5:$A$304,0)),"UNKNOWN CODE"))</f>
        <v/>
      </c>
      <c r="D894" s="6" t="n"/>
      <c r="E894" s="6" t="n"/>
      <c r="F894" s="6" t="n"/>
      <c r="G894" s="6" t="n"/>
      <c r="H894" s="6" t="n"/>
    </row>
    <row r="895">
      <c r="A895" s="12" t="n"/>
      <c r="B895" s="6" t="n"/>
      <c r="C895" s="8">
        <f>IF(B895="","",IFERROR(INDEX(Items!$B$5:$B$304,MATCH(B895,Items!$A$5:$A$304,0)),"UNKNOWN CODE"))</f>
        <v/>
      </c>
      <c r="D895" s="6" t="n"/>
      <c r="E895" s="6" t="n"/>
      <c r="F895" s="6" t="n"/>
      <c r="G895" s="6" t="n"/>
      <c r="H895" s="6" t="n"/>
    </row>
    <row r="896">
      <c r="A896" s="12" t="n"/>
      <c r="B896" s="6" t="n"/>
      <c r="C896" s="8">
        <f>IF(B896="","",IFERROR(INDEX(Items!$B$5:$B$304,MATCH(B896,Items!$A$5:$A$304,0)),"UNKNOWN CODE"))</f>
        <v/>
      </c>
      <c r="D896" s="6" t="n"/>
      <c r="E896" s="6" t="n"/>
      <c r="F896" s="6" t="n"/>
      <c r="G896" s="6" t="n"/>
      <c r="H896" s="6" t="n"/>
    </row>
    <row r="897">
      <c r="A897" s="12" t="n"/>
      <c r="B897" s="6" t="n"/>
      <c r="C897" s="8">
        <f>IF(B897="","",IFERROR(INDEX(Items!$B$5:$B$304,MATCH(B897,Items!$A$5:$A$304,0)),"UNKNOWN CODE"))</f>
        <v/>
      </c>
      <c r="D897" s="6" t="n"/>
      <c r="E897" s="6" t="n"/>
      <c r="F897" s="6" t="n"/>
      <c r="G897" s="6" t="n"/>
      <c r="H897" s="6" t="n"/>
    </row>
    <row r="898">
      <c r="A898" s="12" t="n"/>
      <c r="B898" s="6" t="n"/>
      <c r="C898" s="8">
        <f>IF(B898="","",IFERROR(INDEX(Items!$B$5:$B$304,MATCH(B898,Items!$A$5:$A$304,0)),"UNKNOWN CODE"))</f>
        <v/>
      </c>
      <c r="D898" s="6" t="n"/>
      <c r="E898" s="6" t="n"/>
      <c r="F898" s="6" t="n"/>
      <c r="G898" s="6" t="n"/>
      <c r="H898" s="6" t="n"/>
    </row>
    <row r="899">
      <c r="A899" s="12" t="n"/>
      <c r="B899" s="6" t="n"/>
      <c r="C899" s="8">
        <f>IF(B899="","",IFERROR(INDEX(Items!$B$5:$B$304,MATCH(B899,Items!$A$5:$A$304,0)),"UNKNOWN CODE"))</f>
        <v/>
      </c>
      <c r="D899" s="6" t="n"/>
      <c r="E899" s="6" t="n"/>
      <c r="F899" s="6" t="n"/>
      <c r="G899" s="6" t="n"/>
      <c r="H899" s="6" t="n"/>
    </row>
    <row r="900">
      <c r="A900" s="12" t="n"/>
      <c r="B900" s="6" t="n"/>
      <c r="C900" s="8">
        <f>IF(B900="","",IFERROR(INDEX(Items!$B$5:$B$304,MATCH(B900,Items!$A$5:$A$304,0)),"UNKNOWN CODE"))</f>
        <v/>
      </c>
      <c r="D900" s="6" t="n"/>
      <c r="E900" s="6" t="n"/>
      <c r="F900" s="6" t="n"/>
      <c r="G900" s="6" t="n"/>
      <c r="H900" s="6" t="n"/>
    </row>
    <row r="901">
      <c r="A901" s="12" t="n"/>
      <c r="B901" s="6" t="n"/>
      <c r="C901" s="8">
        <f>IF(B901="","",IFERROR(INDEX(Items!$B$5:$B$304,MATCH(B901,Items!$A$5:$A$304,0)),"UNKNOWN CODE"))</f>
        <v/>
      </c>
      <c r="D901" s="6" t="n"/>
      <c r="E901" s="6" t="n"/>
      <c r="F901" s="6" t="n"/>
      <c r="G901" s="6" t="n"/>
      <c r="H901" s="6" t="n"/>
    </row>
    <row r="902">
      <c r="A902" s="12" t="n"/>
      <c r="B902" s="6" t="n"/>
      <c r="C902" s="8">
        <f>IF(B902="","",IFERROR(INDEX(Items!$B$5:$B$304,MATCH(B902,Items!$A$5:$A$304,0)),"UNKNOWN CODE"))</f>
        <v/>
      </c>
      <c r="D902" s="6" t="n"/>
      <c r="E902" s="6" t="n"/>
      <c r="F902" s="6" t="n"/>
      <c r="G902" s="6" t="n"/>
      <c r="H902" s="6" t="n"/>
    </row>
    <row r="903">
      <c r="A903" s="12" t="n"/>
      <c r="B903" s="6" t="n"/>
      <c r="C903" s="8">
        <f>IF(B903="","",IFERROR(INDEX(Items!$B$5:$B$304,MATCH(B903,Items!$A$5:$A$304,0)),"UNKNOWN CODE"))</f>
        <v/>
      </c>
      <c r="D903" s="6" t="n"/>
      <c r="E903" s="6" t="n"/>
      <c r="F903" s="6" t="n"/>
      <c r="G903" s="6" t="n"/>
      <c r="H903" s="6" t="n"/>
    </row>
    <row r="904">
      <c r="A904" s="12" t="n"/>
      <c r="B904" s="6" t="n"/>
      <c r="C904" s="8">
        <f>IF(B904="","",IFERROR(INDEX(Items!$B$5:$B$304,MATCH(B904,Items!$A$5:$A$304,0)),"UNKNOWN CODE"))</f>
        <v/>
      </c>
      <c r="D904" s="6" t="n"/>
      <c r="E904" s="6" t="n"/>
      <c r="F904" s="6" t="n"/>
      <c r="G904" s="6" t="n"/>
      <c r="H904" s="6" t="n"/>
    </row>
    <row r="905">
      <c r="A905" s="12" t="n"/>
      <c r="B905" s="6" t="n"/>
      <c r="C905" s="8">
        <f>IF(B905="","",IFERROR(INDEX(Items!$B$5:$B$304,MATCH(B905,Items!$A$5:$A$304,0)),"UNKNOWN CODE"))</f>
        <v/>
      </c>
      <c r="D905" s="6" t="n"/>
      <c r="E905" s="6" t="n"/>
      <c r="F905" s="6" t="n"/>
      <c r="G905" s="6" t="n"/>
      <c r="H905" s="6" t="n"/>
    </row>
    <row r="906">
      <c r="A906" s="12" t="n"/>
      <c r="B906" s="6" t="n"/>
      <c r="C906" s="8">
        <f>IF(B906="","",IFERROR(INDEX(Items!$B$5:$B$304,MATCH(B906,Items!$A$5:$A$304,0)),"UNKNOWN CODE"))</f>
        <v/>
      </c>
      <c r="D906" s="6" t="n"/>
      <c r="E906" s="6" t="n"/>
      <c r="F906" s="6" t="n"/>
      <c r="G906" s="6" t="n"/>
      <c r="H906" s="6" t="n"/>
    </row>
    <row r="907">
      <c r="A907" s="12" t="n"/>
      <c r="B907" s="6" t="n"/>
      <c r="C907" s="8">
        <f>IF(B907="","",IFERROR(INDEX(Items!$B$5:$B$304,MATCH(B907,Items!$A$5:$A$304,0)),"UNKNOWN CODE"))</f>
        <v/>
      </c>
      <c r="D907" s="6" t="n"/>
      <c r="E907" s="6" t="n"/>
      <c r="F907" s="6" t="n"/>
      <c r="G907" s="6" t="n"/>
      <c r="H907" s="6" t="n"/>
    </row>
    <row r="908">
      <c r="A908" s="12" t="n"/>
      <c r="B908" s="6" t="n"/>
      <c r="C908" s="8">
        <f>IF(B908="","",IFERROR(INDEX(Items!$B$5:$B$304,MATCH(B908,Items!$A$5:$A$304,0)),"UNKNOWN CODE"))</f>
        <v/>
      </c>
      <c r="D908" s="6" t="n"/>
      <c r="E908" s="6" t="n"/>
      <c r="F908" s="6" t="n"/>
      <c r="G908" s="6" t="n"/>
      <c r="H908" s="6" t="n"/>
    </row>
    <row r="909">
      <c r="A909" s="12" t="n"/>
      <c r="B909" s="6" t="n"/>
      <c r="C909" s="8">
        <f>IF(B909="","",IFERROR(INDEX(Items!$B$5:$B$304,MATCH(B909,Items!$A$5:$A$304,0)),"UNKNOWN CODE"))</f>
        <v/>
      </c>
      <c r="D909" s="6" t="n"/>
      <c r="E909" s="6" t="n"/>
      <c r="F909" s="6" t="n"/>
      <c r="G909" s="6" t="n"/>
      <c r="H909" s="6" t="n"/>
    </row>
    <row r="910">
      <c r="A910" s="12" t="n"/>
      <c r="B910" s="6" t="n"/>
      <c r="C910" s="8">
        <f>IF(B910="","",IFERROR(INDEX(Items!$B$5:$B$304,MATCH(B910,Items!$A$5:$A$304,0)),"UNKNOWN CODE"))</f>
        <v/>
      </c>
      <c r="D910" s="6" t="n"/>
      <c r="E910" s="6" t="n"/>
      <c r="F910" s="6" t="n"/>
      <c r="G910" s="6" t="n"/>
      <c r="H910" s="6" t="n"/>
    </row>
    <row r="911">
      <c r="A911" s="12" t="n"/>
      <c r="B911" s="6" t="n"/>
      <c r="C911" s="8">
        <f>IF(B911="","",IFERROR(INDEX(Items!$B$5:$B$304,MATCH(B911,Items!$A$5:$A$304,0)),"UNKNOWN CODE"))</f>
        <v/>
      </c>
      <c r="D911" s="6" t="n"/>
      <c r="E911" s="6" t="n"/>
      <c r="F911" s="6" t="n"/>
      <c r="G911" s="6" t="n"/>
      <c r="H911" s="6" t="n"/>
    </row>
    <row r="912">
      <c r="A912" s="12" t="n"/>
      <c r="B912" s="6" t="n"/>
      <c r="C912" s="8">
        <f>IF(B912="","",IFERROR(INDEX(Items!$B$5:$B$304,MATCH(B912,Items!$A$5:$A$304,0)),"UNKNOWN CODE"))</f>
        <v/>
      </c>
      <c r="D912" s="6" t="n"/>
      <c r="E912" s="6" t="n"/>
      <c r="F912" s="6" t="n"/>
      <c r="G912" s="6" t="n"/>
      <c r="H912" s="6" t="n"/>
    </row>
    <row r="913">
      <c r="A913" s="12" t="n"/>
      <c r="B913" s="6" t="n"/>
      <c r="C913" s="8">
        <f>IF(B913="","",IFERROR(INDEX(Items!$B$5:$B$304,MATCH(B913,Items!$A$5:$A$304,0)),"UNKNOWN CODE"))</f>
        <v/>
      </c>
      <c r="D913" s="6" t="n"/>
      <c r="E913" s="6" t="n"/>
      <c r="F913" s="6" t="n"/>
      <c r="G913" s="6" t="n"/>
      <c r="H913" s="6" t="n"/>
    </row>
    <row r="914">
      <c r="A914" s="12" t="n"/>
      <c r="B914" s="6" t="n"/>
      <c r="C914" s="8">
        <f>IF(B914="","",IFERROR(INDEX(Items!$B$5:$B$304,MATCH(B914,Items!$A$5:$A$304,0)),"UNKNOWN CODE"))</f>
        <v/>
      </c>
      <c r="D914" s="6" t="n"/>
      <c r="E914" s="6" t="n"/>
      <c r="F914" s="6" t="n"/>
      <c r="G914" s="6" t="n"/>
      <c r="H914" s="6" t="n"/>
    </row>
    <row r="915">
      <c r="A915" s="12" t="n"/>
      <c r="B915" s="6" t="n"/>
      <c r="C915" s="8">
        <f>IF(B915="","",IFERROR(INDEX(Items!$B$5:$B$304,MATCH(B915,Items!$A$5:$A$304,0)),"UNKNOWN CODE"))</f>
        <v/>
      </c>
      <c r="D915" s="6" t="n"/>
      <c r="E915" s="6" t="n"/>
      <c r="F915" s="6" t="n"/>
      <c r="G915" s="6" t="n"/>
      <c r="H915" s="6" t="n"/>
    </row>
    <row r="916">
      <c r="A916" s="12" t="n"/>
      <c r="B916" s="6" t="n"/>
      <c r="C916" s="8">
        <f>IF(B916="","",IFERROR(INDEX(Items!$B$5:$B$304,MATCH(B916,Items!$A$5:$A$304,0)),"UNKNOWN CODE"))</f>
        <v/>
      </c>
      <c r="D916" s="6" t="n"/>
      <c r="E916" s="6" t="n"/>
      <c r="F916" s="6" t="n"/>
      <c r="G916" s="6" t="n"/>
      <c r="H916" s="6" t="n"/>
    </row>
    <row r="917">
      <c r="A917" s="12" t="n"/>
      <c r="B917" s="6" t="n"/>
      <c r="C917" s="8">
        <f>IF(B917="","",IFERROR(INDEX(Items!$B$5:$B$304,MATCH(B917,Items!$A$5:$A$304,0)),"UNKNOWN CODE"))</f>
        <v/>
      </c>
      <c r="D917" s="6" t="n"/>
      <c r="E917" s="6" t="n"/>
      <c r="F917" s="6" t="n"/>
      <c r="G917" s="6" t="n"/>
      <c r="H917" s="6" t="n"/>
    </row>
    <row r="918">
      <c r="A918" s="12" t="n"/>
      <c r="B918" s="6" t="n"/>
      <c r="C918" s="8">
        <f>IF(B918="","",IFERROR(INDEX(Items!$B$5:$B$304,MATCH(B918,Items!$A$5:$A$304,0)),"UNKNOWN CODE"))</f>
        <v/>
      </c>
      <c r="D918" s="6" t="n"/>
      <c r="E918" s="6" t="n"/>
      <c r="F918" s="6" t="n"/>
      <c r="G918" s="6" t="n"/>
      <c r="H918" s="6" t="n"/>
    </row>
    <row r="919">
      <c r="A919" s="12" t="n"/>
      <c r="B919" s="6" t="n"/>
      <c r="C919" s="8">
        <f>IF(B919="","",IFERROR(INDEX(Items!$B$5:$B$304,MATCH(B919,Items!$A$5:$A$304,0)),"UNKNOWN CODE"))</f>
        <v/>
      </c>
      <c r="D919" s="6" t="n"/>
      <c r="E919" s="6" t="n"/>
      <c r="F919" s="6" t="n"/>
      <c r="G919" s="6" t="n"/>
      <c r="H919" s="6" t="n"/>
    </row>
    <row r="920">
      <c r="A920" s="12" t="n"/>
      <c r="B920" s="6" t="n"/>
      <c r="C920" s="8">
        <f>IF(B920="","",IFERROR(INDEX(Items!$B$5:$B$304,MATCH(B920,Items!$A$5:$A$304,0)),"UNKNOWN CODE"))</f>
        <v/>
      </c>
      <c r="D920" s="6" t="n"/>
      <c r="E920" s="6" t="n"/>
      <c r="F920" s="6" t="n"/>
      <c r="G920" s="6" t="n"/>
      <c r="H920" s="6" t="n"/>
    </row>
    <row r="921">
      <c r="A921" s="12" t="n"/>
      <c r="B921" s="6" t="n"/>
      <c r="C921" s="8">
        <f>IF(B921="","",IFERROR(INDEX(Items!$B$5:$B$304,MATCH(B921,Items!$A$5:$A$304,0)),"UNKNOWN CODE"))</f>
        <v/>
      </c>
      <c r="D921" s="6" t="n"/>
      <c r="E921" s="6" t="n"/>
      <c r="F921" s="6" t="n"/>
      <c r="G921" s="6" t="n"/>
      <c r="H921" s="6" t="n"/>
    </row>
    <row r="922">
      <c r="A922" s="12" t="n"/>
      <c r="B922" s="6" t="n"/>
      <c r="C922" s="8">
        <f>IF(B922="","",IFERROR(INDEX(Items!$B$5:$B$304,MATCH(B922,Items!$A$5:$A$304,0)),"UNKNOWN CODE"))</f>
        <v/>
      </c>
      <c r="D922" s="6" t="n"/>
      <c r="E922" s="6" t="n"/>
      <c r="F922" s="6" t="n"/>
      <c r="G922" s="6" t="n"/>
      <c r="H922" s="6" t="n"/>
    </row>
    <row r="923">
      <c r="A923" s="12" t="n"/>
      <c r="B923" s="6" t="n"/>
      <c r="C923" s="8">
        <f>IF(B923="","",IFERROR(INDEX(Items!$B$5:$B$304,MATCH(B923,Items!$A$5:$A$304,0)),"UNKNOWN CODE"))</f>
        <v/>
      </c>
      <c r="D923" s="6" t="n"/>
      <c r="E923" s="6" t="n"/>
      <c r="F923" s="6" t="n"/>
      <c r="G923" s="6" t="n"/>
      <c r="H923" s="6" t="n"/>
    </row>
    <row r="924">
      <c r="A924" s="12" t="n"/>
      <c r="B924" s="6" t="n"/>
      <c r="C924" s="8">
        <f>IF(B924="","",IFERROR(INDEX(Items!$B$5:$B$304,MATCH(B924,Items!$A$5:$A$304,0)),"UNKNOWN CODE"))</f>
        <v/>
      </c>
      <c r="D924" s="6" t="n"/>
      <c r="E924" s="6" t="n"/>
      <c r="F924" s="6" t="n"/>
      <c r="G924" s="6" t="n"/>
      <c r="H924" s="6" t="n"/>
    </row>
    <row r="925">
      <c r="A925" s="12" t="n"/>
      <c r="B925" s="6" t="n"/>
      <c r="C925" s="8">
        <f>IF(B925="","",IFERROR(INDEX(Items!$B$5:$B$304,MATCH(B925,Items!$A$5:$A$304,0)),"UNKNOWN CODE"))</f>
        <v/>
      </c>
      <c r="D925" s="6" t="n"/>
      <c r="E925" s="6" t="n"/>
      <c r="F925" s="6" t="n"/>
      <c r="G925" s="6" t="n"/>
      <c r="H925" s="6" t="n"/>
    </row>
    <row r="926">
      <c r="A926" s="12" t="n"/>
      <c r="B926" s="6" t="n"/>
      <c r="C926" s="8">
        <f>IF(B926="","",IFERROR(INDEX(Items!$B$5:$B$304,MATCH(B926,Items!$A$5:$A$304,0)),"UNKNOWN CODE"))</f>
        <v/>
      </c>
      <c r="D926" s="6" t="n"/>
      <c r="E926" s="6" t="n"/>
      <c r="F926" s="6" t="n"/>
      <c r="G926" s="6" t="n"/>
      <c r="H926" s="6" t="n"/>
    </row>
    <row r="927">
      <c r="A927" s="12" t="n"/>
      <c r="B927" s="6" t="n"/>
      <c r="C927" s="8">
        <f>IF(B927="","",IFERROR(INDEX(Items!$B$5:$B$304,MATCH(B927,Items!$A$5:$A$304,0)),"UNKNOWN CODE"))</f>
        <v/>
      </c>
      <c r="D927" s="6" t="n"/>
      <c r="E927" s="6" t="n"/>
      <c r="F927" s="6" t="n"/>
      <c r="G927" s="6" t="n"/>
      <c r="H927" s="6" t="n"/>
    </row>
    <row r="928">
      <c r="A928" s="12" t="n"/>
      <c r="B928" s="6" t="n"/>
      <c r="C928" s="8">
        <f>IF(B928="","",IFERROR(INDEX(Items!$B$5:$B$304,MATCH(B928,Items!$A$5:$A$304,0)),"UNKNOWN CODE"))</f>
        <v/>
      </c>
      <c r="D928" s="6" t="n"/>
      <c r="E928" s="6" t="n"/>
      <c r="F928" s="6" t="n"/>
      <c r="G928" s="6" t="n"/>
      <c r="H928" s="6" t="n"/>
    </row>
    <row r="929">
      <c r="A929" s="12" t="n"/>
      <c r="B929" s="6" t="n"/>
      <c r="C929" s="8">
        <f>IF(B929="","",IFERROR(INDEX(Items!$B$5:$B$304,MATCH(B929,Items!$A$5:$A$304,0)),"UNKNOWN CODE"))</f>
        <v/>
      </c>
      <c r="D929" s="6" t="n"/>
      <c r="E929" s="6" t="n"/>
      <c r="F929" s="6" t="n"/>
      <c r="G929" s="6" t="n"/>
      <c r="H929" s="6" t="n"/>
    </row>
    <row r="930">
      <c r="A930" s="12" t="n"/>
      <c r="B930" s="6" t="n"/>
      <c r="C930" s="8">
        <f>IF(B930="","",IFERROR(INDEX(Items!$B$5:$B$304,MATCH(B930,Items!$A$5:$A$304,0)),"UNKNOWN CODE"))</f>
        <v/>
      </c>
      <c r="D930" s="6" t="n"/>
      <c r="E930" s="6" t="n"/>
      <c r="F930" s="6" t="n"/>
      <c r="G930" s="6" t="n"/>
      <c r="H930" s="6" t="n"/>
    </row>
    <row r="931">
      <c r="A931" s="12" t="n"/>
      <c r="B931" s="6" t="n"/>
      <c r="C931" s="8">
        <f>IF(B931="","",IFERROR(INDEX(Items!$B$5:$B$304,MATCH(B931,Items!$A$5:$A$304,0)),"UNKNOWN CODE"))</f>
        <v/>
      </c>
      <c r="D931" s="6" t="n"/>
      <c r="E931" s="6" t="n"/>
      <c r="F931" s="6" t="n"/>
      <c r="G931" s="6" t="n"/>
      <c r="H931" s="6" t="n"/>
    </row>
    <row r="932">
      <c r="A932" s="12" t="n"/>
      <c r="B932" s="6" t="n"/>
      <c r="C932" s="8">
        <f>IF(B932="","",IFERROR(INDEX(Items!$B$5:$B$304,MATCH(B932,Items!$A$5:$A$304,0)),"UNKNOWN CODE"))</f>
        <v/>
      </c>
      <c r="D932" s="6" t="n"/>
      <c r="E932" s="6" t="n"/>
      <c r="F932" s="6" t="n"/>
      <c r="G932" s="6" t="n"/>
      <c r="H932" s="6" t="n"/>
    </row>
    <row r="933">
      <c r="A933" s="12" t="n"/>
      <c r="B933" s="6" t="n"/>
      <c r="C933" s="8">
        <f>IF(B933="","",IFERROR(INDEX(Items!$B$5:$B$304,MATCH(B933,Items!$A$5:$A$304,0)),"UNKNOWN CODE"))</f>
        <v/>
      </c>
      <c r="D933" s="6" t="n"/>
      <c r="E933" s="6" t="n"/>
      <c r="F933" s="6" t="n"/>
      <c r="G933" s="6" t="n"/>
      <c r="H933" s="6" t="n"/>
    </row>
    <row r="934">
      <c r="A934" s="12" t="n"/>
      <c r="B934" s="6" t="n"/>
      <c r="C934" s="8">
        <f>IF(B934="","",IFERROR(INDEX(Items!$B$5:$B$304,MATCH(B934,Items!$A$5:$A$304,0)),"UNKNOWN CODE"))</f>
        <v/>
      </c>
      <c r="D934" s="6" t="n"/>
      <c r="E934" s="6" t="n"/>
      <c r="F934" s="6" t="n"/>
      <c r="G934" s="6" t="n"/>
      <c r="H934" s="6" t="n"/>
    </row>
    <row r="935">
      <c r="A935" s="12" t="n"/>
      <c r="B935" s="6" t="n"/>
      <c r="C935" s="8">
        <f>IF(B935="","",IFERROR(INDEX(Items!$B$5:$B$304,MATCH(B935,Items!$A$5:$A$304,0)),"UNKNOWN CODE"))</f>
        <v/>
      </c>
      <c r="D935" s="6" t="n"/>
      <c r="E935" s="6" t="n"/>
      <c r="F935" s="6" t="n"/>
      <c r="G935" s="6" t="n"/>
      <c r="H935" s="6" t="n"/>
    </row>
    <row r="936">
      <c r="A936" s="12" t="n"/>
      <c r="B936" s="6" t="n"/>
      <c r="C936" s="8">
        <f>IF(B936="","",IFERROR(INDEX(Items!$B$5:$B$304,MATCH(B936,Items!$A$5:$A$304,0)),"UNKNOWN CODE"))</f>
        <v/>
      </c>
      <c r="D936" s="6" t="n"/>
      <c r="E936" s="6" t="n"/>
      <c r="F936" s="6" t="n"/>
      <c r="G936" s="6" t="n"/>
      <c r="H936" s="6" t="n"/>
    </row>
    <row r="937">
      <c r="A937" s="12" t="n"/>
      <c r="B937" s="6" t="n"/>
      <c r="C937" s="8">
        <f>IF(B937="","",IFERROR(INDEX(Items!$B$5:$B$304,MATCH(B937,Items!$A$5:$A$304,0)),"UNKNOWN CODE"))</f>
        <v/>
      </c>
      <c r="D937" s="6" t="n"/>
      <c r="E937" s="6" t="n"/>
      <c r="F937" s="6" t="n"/>
      <c r="G937" s="6" t="n"/>
      <c r="H937" s="6" t="n"/>
    </row>
    <row r="938">
      <c r="A938" s="12" t="n"/>
      <c r="B938" s="6" t="n"/>
      <c r="C938" s="8">
        <f>IF(B938="","",IFERROR(INDEX(Items!$B$5:$B$304,MATCH(B938,Items!$A$5:$A$304,0)),"UNKNOWN CODE"))</f>
        <v/>
      </c>
      <c r="D938" s="6" t="n"/>
      <c r="E938" s="6" t="n"/>
      <c r="F938" s="6" t="n"/>
      <c r="G938" s="6" t="n"/>
      <c r="H938" s="6" t="n"/>
    </row>
    <row r="939">
      <c r="A939" s="12" t="n"/>
      <c r="B939" s="6" t="n"/>
      <c r="C939" s="8">
        <f>IF(B939="","",IFERROR(INDEX(Items!$B$5:$B$304,MATCH(B939,Items!$A$5:$A$304,0)),"UNKNOWN CODE"))</f>
        <v/>
      </c>
      <c r="D939" s="6" t="n"/>
      <c r="E939" s="6" t="n"/>
      <c r="F939" s="6" t="n"/>
      <c r="G939" s="6" t="n"/>
      <c r="H939" s="6" t="n"/>
    </row>
    <row r="940">
      <c r="A940" s="12" t="n"/>
      <c r="B940" s="6" t="n"/>
      <c r="C940" s="8">
        <f>IF(B940="","",IFERROR(INDEX(Items!$B$5:$B$304,MATCH(B940,Items!$A$5:$A$304,0)),"UNKNOWN CODE"))</f>
        <v/>
      </c>
      <c r="D940" s="6" t="n"/>
      <c r="E940" s="6" t="n"/>
      <c r="F940" s="6" t="n"/>
      <c r="G940" s="6" t="n"/>
      <c r="H940" s="6" t="n"/>
    </row>
    <row r="941">
      <c r="A941" s="12" t="n"/>
      <c r="B941" s="6" t="n"/>
      <c r="C941" s="8">
        <f>IF(B941="","",IFERROR(INDEX(Items!$B$5:$B$304,MATCH(B941,Items!$A$5:$A$304,0)),"UNKNOWN CODE"))</f>
        <v/>
      </c>
      <c r="D941" s="6" t="n"/>
      <c r="E941" s="6" t="n"/>
      <c r="F941" s="6" t="n"/>
      <c r="G941" s="6" t="n"/>
      <c r="H941" s="6" t="n"/>
    </row>
    <row r="942">
      <c r="A942" s="12" t="n"/>
      <c r="B942" s="6" t="n"/>
      <c r="C942" s="8">
        <f>IF(B942="","",IFERROR(INDEX(Items!$B$5:$B$304,MATCH(B942,Items!$A$5:$A$304,0)),"UNKNOWN CODE"))</f>
        <v/>
      </c>
      <c r="D942" s="6" t="n"/>
      <c r="E942" s="6" t="n"/>
      <c r="F942" s="6" t="n"/>
      <c r="G942" s="6" t="n"/>
      <c r="H942" s="6" t="n"/>
    </row>
    <row r="943">
      <c r="A943" s="12" t="n"/>
      <c r="B943" s="6" t="n"/>
      <c r="C943" s="8">
        <f>IF(B943="","",IFERROR(INDEX(Items!$B$5:$B$304,MATCH(B943,Items!$A$5:$A$304,0)),"UNKNOWN CODE"))</f>
        <v/>
      </c>
      <c r="D943" s="6" t="n"/>
      <c r="E943" s="6" t="n"/>
      <c r="F943" s="6" t="n"/>
      <c r="G943" s="6" t="n"/>
      <c r="H943" s="6" t="n"/>
    </row>
    <row r="944">
      <c r="A944" s="12" t="n"/>
      <c r="B944" s="6" t="n"/>
      <c r="C944" s="8">
        <f>IF(B944="","",IFERROR(INDEX(Items!$B$5:$B$304,MATCH(B944,Items!$A$5:$A$304,0)),"UNKNOWN CODE"))</f>
        <v/>
      </c>
      <c r="D944" s="6" t="n"/>
      <c r="E944" s="6" t="n"/>
      <c r="F944" s="6" t="n"/>
      <c r="G944" s="6" t="n"/>
      <c r="H944" s="6" t="n"/>
    </row>
    <row r="945">
      <c r="A945" s="12" t="n"/>
      <c r="B945" s="6" t="n"/>
      <c r="C945" s="8">
        <f>IF(B945="","",IFERROR(INDEX(Items!$B$5:$B$304,MATCH(B945,Items!$A$5:$A$304,0)),"UNKNOWN CODE"))</f>
        <v/>
      </c>
      <c r="D945" s="6" t="n"/>
      <c r="E945" s="6" t="n"/>
      <c r="F945" s="6" t="n"/>
      <c r="G945" s="6" t="n"/>
      <c r="H945" s="6" t="n"/>
    </row>
    <row r="946">
      <c r="A946" s="12" t="n"/>
      <c r="B946" s="6" t="n"/>
      <c r="C946" s="8">
        <f>IF(B946="","",IFERROR(INDEX(Items!$B$5:$B$304,MATCH(B946,Items!$A$5:$A$304,0)),"UNKNOWN CODE"))</f>
        <v/>
      </c>
      <c r="D946" s="6" t="n"/>
      <c r="E946" s="6" t="n"/>
      <c r="F946" s="6" t="n"/>
      <c r="G946" s="6" t="n"/>
      <c r="H946" s="6" t="n"/>
    </row>
    <row r="947">
      <c r="A947" s="12" t="n"/>
      <c r="B947" s="6" t="n"/>
      <c r="C947" s="8">
        <f>IF(B947="","",IFERROR(INDEX(Items!$B$5:$B$304,MATCH(B947,Items!$A$5:$A$304,0)),"UNKNOWN CODE"))</f>
        <v/>
      </c>
      <c r="D947" s="6" t="n"/>
      <c r="E947" s="6" t="n"/>
      <c r="F947" s="6" t="n"/>
      <c r="G947" s="6" t="n"/>
      <c r="H947" s="6" t="n"/>
    </row>
    <row r="948">
      <c r="A948" s="12" t="n"/>
      <c r="B948" s="6" t="n"/>
      <c r="C948" s="8">
        <f>IF(B948="","",IFERROR(INDEX(Items!$B$5:$B$304,MATCH(B948,Items!$A$5:$A$304,0)),"UNKNOWN CODE"))</f>
        <v/>
      </c>
      <c r="D948" s="6" t="n"/>
      <c r="E948" s="6" t="n"/>
      <c r="F948" s="6" t="n"/>
      <c r="G948" s="6" t="n"/>
      <c r="H948" s="6" t="n"/>
    </row>
    <row r="949">
      <c r="A949" s="12" t="n"/>
      <c r="B949" s="6" t="n"/>
      <c r="C949" s="8">
        <f>IF(B949="","",IFERROR(INDEX(Items!$B$5:$B$304,MATCH(B949,Items!$A$5:$A$304,0)),"UNKNOWN CODE"))</f>
        <v/>
      </c>
      <c r="D949" s="6" t="n"/>
      <c r="E949" s="6" t="n"/>
      <c r="F949" s="6" t="n"/>
      <c r="G949" s="6" t="n"/>
      <c r="H949" s="6" t="n"/>
    </row>
    <row r="950">
      <c r="A950" s="12" t="n"/>
      <c r="B950" s="6" t="n"/>
      <c r="C950" s="8">
        <f>IF(B950="","",IFERROR(INDEX(Items!$B$5:$B$304,MATCH(B950,Items!$A$5:$A$304,0)),"UNKNOWN CODE"))</f>
        <v/>
      </c>
      <c r="D950" s="6" t="n"/>
      <c r="E950" s="6" t="n"/>
      <c r="F950" s="6" t="n"/>
      <c r="G950" s="6" t="n"/>
      <c r="H950" s="6" t="n"/>
    </row>
    <row r="951">
      <c r="A951" s="12" t="n"/>
      <c r="B951" s="6" t="n"/>
      <c r="C951" s="8">
        <f>IF(B951="","",IFERROR(INDEX(Items!$B$5:$B$304,MATCH(B951,Items!$A$5:$A$304,0)),"UNKNOWN CODE"))</f>
        <v/>
      </c>
      <c r="D951" s="6" t="n"/>
      <c r="E951" s="6" t="n"/>
      <c r="F951" s="6" t="n"/>
      <c r="G951" s="6" t="n"/>
      <c r="H951" s="6" t="n"/>
    </row>
    <row r="952">
      <c r="A952" s="12" t="n"/>
      <c r="B952" s="6" t="n"/>
      <c r="C952" s="8">
        <f>IF(B952="","",IFERROR(INDEX(Items!$B$5:$B$304,MATCH(B952,Items!$A$5:$A$304,0)),"UNKNOWN CODE"))</f>
        <v/>
      </c>
      <c r="D952" s="6" t="n"/>
      <c r="E952" s="6" t="n"/>
      <c r="F952" s="6" t="n"/>
      <c r="G952" s="6" t="n"/>
      <c r="H952" s="6" t="n"/>
    </row>
    <row r="953">
      <c r="A953" s="12" t="n"/>
      <c r="B953" s="6" t="n"/>
      <c r="C953" s="8">
        <f>IF(B953="","",IFERROR(INDEX(Items!$B$5:$B$304,MATCH(B953,Items!$A$5:$A$304,0)),"UNKNOWN CODE"))</f>
        <v/>
      </c>
      <c r="D953" s="6" t="n"/>
      <c r="E953" s="6" t="n"/>
      <c r="F953" s="6" t="n"/>
      <c r="G953" s="6" t="n"/>
      <c r="H953" s="6" t="n"/>
    </row>
    <row r="954">
      <c r="A954" s="12" t="n"/>
      <c r="B954" s="6" t="n"/>
      <c r="C954" s="8">
        <f>IF(B954="","",IFERROR(INDEX(Items!$B$5:$B$304,MATCH(B954,Items!$A$5:$A$304,0)),"UNKNOWN CODE"))</f>
        <v/>
      </c>
      <c r="D954" s="6" t="n"/>
      <c r="E954" s="6" t="n"/>
      <c r="F954" s="6" t="n"/>
      <c r="G954" s="6" t="n"/>
      <c r="H954" s="6" t="n"/>
    </row>
    <row r="955">
      <c r="A955" s="12" t="n"/>
      <c r="B955" s="6" t="n"/>
      <c r="C955" s="8">
        <f>IF(B955="","",IFERROR(INDEX(Items!$B$5:$B$304,MATCH(B955,Items!$A$5:$A$304,0)),"UNKNOWN CODE"))</f>
        <v/>
      </c>
      <c r="D955" s="6" t="n"/>
      <c r="E955" s="6" t="n"/>
      <c r="F955" s="6" t="n"/>
      <c r="G955" s="6" t="n"/>
      <c r="H955" s="6" t="n"/>
    </row>
    <row r="956">
      <c r="A956" s="12" t="n"/>
      <c r="B956" s="6" t="n"/>
      <c r="C956" s="8">
        <f>IF(B956="","",IFERROR(INDEX(Items!$B$5:$B$304,MATCH(B956,Items!$A$5:$A$304,0)),"UNKNOWN CODE"))</f>
        <v/>
      </c>
      <c r="D956" s="6" t="n"/>
      <c r="E956" s="6" t="n"/>
      <c r="F956" s="6" t="n"/>
      <c r="G956" s="6" t="n"/>
      <c r="H956" s="6" t="n"/>
    </row>
    <row r="957">
      <c r="A957" s="12" t="n"/>
      <c r="B957" s="6" t="n"/>
      <c r="C957" s="8">
        <f>IF(B957="","",IFERROR(INDEX(Items!$B$5:$B$304,MATCH(B957,Items!$A$5:$A$304,0)),"UNKNOWN CODE"))</f>
        <v/>
      </c>
      <c r="D957" s="6" t="n"/>
      <c r="E957" s="6" t="n"/>
      <c r="F957" s="6" t="n"/>
      <c r="G957" s="6" t="n"/>
      <c r="H957" s="6" t="n"/>
    </row>
    <row r="958">
      <c r="A958" s="12" t="n"/>
      <c r="B958" s="6" t="n"/>
      <c r="C958" s="8">
        <f>IF(B958="","",IFERROR(INDEX(Items!$B$5:$B$304,MATCH(B958,Items!$A$5:$A$304,0)),"UNKNOWN CODE"))</f>
        <v/>
      </c>
      <c r="D958" s="6" t="n"/>
      <c r="E958" s="6" t="n"/>
      <c r="F958" s="6" t="n"/>
      <c r="G958" s="6" t="n"/>
      <c r="H958" s="6" t="n"/>
    </row>
    <row r="959">
      <c r="A959" s="12" t="n"/>
      <c r="B959" s="6" t="n"/>
      <c r="C959" s="8">
        <f>IF(B959="","",IFERROR(INDEX(Items!$B$5:$B$304,MATCH(B959,Items!$A$5:$A$304,0)),"UNKNOWN CODE"))</f>
        <v/>
      </c>
      <c r="D959" s="6" t="n"/>
      <c r="E959" s="6" t="n"/>
      <c r="F959" s="6" t="n"/>
      <c r="G959" s="6" t="n"/>
      <c r="H959" s="6" t="n"/>
    </row>
    <row r="960">
      <c r="A960" s="12" t="n"/>
      <c r="B960" s="6" t="n"/>
      <c r="C960" s="8">
        <f>IF(B960="","",IFERROR(INDEX(Items!$B$5:$B$304,MATCH(B960,Items!$A$5:$A$304,0)),"UNKNOWN CODE"))</f>
        <v/>
      </c>
      <c r="D960" s="6" t="n"/>
      <c r="E960" s="6" t="n"/>
      <c r="F960" s="6" t="n"/>
      <c r="G960" s="6" t="n"/>
      <c r="H960" s="6" t="n"/>
    </row>
    <row r="961">
      <c r="A961" s="12" t="n"/>
      <c r="B961" s="6" t="n"/>
      <c r="C961" s="8">
        <f>IF(B961="","",IFERROR(INDEX(Items!$B$5:$B$304,MATCH(B961,Items!$A$5:$A$304,0)),"UNKNOWN CODE"))</f>
        <v/>
      </c>
      <c r="D961" s="6" t="n"/>
      <c r="E961" s="6" t="n"/>
      <c r="F961" s="6" t="n"/>
      <c r="G961" s="6" t="n"/>
      <c r="H961" s="6" t="n"/>
    </row>
    <row r="962">
      <c r="A962" s="12" t="n"/>
      <c r="B962" s="6" t="n"/>
      <c r="C962" s="8">
        <f>IF(B962="","",IFERROR(INDEX(Items!$B$5:$B$304,MATCH(B962,Items!$A$5:$A$304,0)),"UNKNOWN CODE"))</f>
        <v/>
      </c>
      <c r="D962" s="6" t="n"/>
      <c r="E962" s="6" t="n"/>
      <c r="F962" s="6" t="n"/>
      <c r="G962" s="6" t="n"/>
      <c r="H962" s="6" t="n"/>
    </row>
    <row r="963">
      <c r="A963" s="12" t="n"/>
      <c r="B963" s="6" t="n"/>
      <c r="C963" s="8">
        <f>IF(B963="","",IFERROR(INDEX(Items!$B$5:$B$304,MATCH(B963,Items!$A$5:$A$304,0)),"UNKNOWN CODE"))</f>
        <v/>
      </c>
      <c r="D963" s="6" t="n"/>
      <c r="E963" s="6" t="n"/>
      <c r="F963" s="6" t="n"/>
      <c r="G963" s="6" t="n"/>
      <c r="H963" s="6" t="n"/>
    </row>
    <row r="964">
      <c r="A964" s="12" t="n"/>
      <c r="B964" s="6" t="n"/>
      <c r="C964" s="8">
        <f>IF(B964="","",IFERROR(INDEX(Items!$B$5:$B$304,MATCH(B964,Items!$A$5:$A$304,0)),"UNKNOWN CODE"))</f>
        <v/>
      </c>
      <c r="D964" s="6" t="n"/>
      <c r="E964" s="6" t="n"/>
      <c r="F964" s="6" t="n"/>
      <c r="G964" s="6" t="n"/>
      <c r="H964" s="6" t="n"/>
    </row>
    <row r="965">
      <c r="A965" s="12" t="n"/>
      <c r="B965" s="6" t="n"/>
      <c r="C965" s="8">
        <f>IF(B965="","",IFERROR(INDEX(Items!$B$5:$B$304,MATCH(B965,Items!$A$5:$A$304,0)),"UNKNOWN CODE"))</f>
        <v/>
      </c>
      <c r="D965" s="6" t="n"/>
      <c r="E965" s="6" t="n"/>
      <c r="F965" s="6" t="n"/>
      <c r="G965" s="6" t="n"/>
      <c r="H965" s="6" t="n"/>
    </row>
    <row r="966">
      <c r="A966" s="12" t="n"/>
      <c r="B966" s="6" t="n"/>
      <c r="C966" s="8">
        <f>IF(B966="","",IFERROR(INDEX(Items!$B$5:$B$304,MATCH(B966,Items!$A$5:$A$304,0)),"UNKNOWN CODE"))</f>
        <v/>
      </c>
      <c r="D966" s="6" t="n"/>
      <c r="E966" s="6" t="n"/>
      <c r="F966" s="6" t="n"/>
      <c r="G966" s="6" t="n"/>
      <c r="H966" s="6" t="n"/>
    </row>
    <row r="967">
      <c r="A967" s="12" t="n"/>
      <c r="B967" s="6" t="n"/>
      <c r="C967" s="8">
        <f>IF(B967="","",IFERROR(INDEX(Items!$B$5:$B$304,MATCH(B967,Items!$A$5:$A$304,0)),"UNKNOWN CODE"))</f>
        <v/>
      </c>
      <c r="D967" s="6" t="n"/>
      <c r="E967" s="6" t="n"/>
      <c r="F967" s="6" t="n"/>
      <c r="G967" s="6" t="n"/>
      <c r="H967" s="6" t="n"/>
    </row>
    <row r="968">
      <c r="A968" s="12" t="n"/>
      <c r="B968" s="6" t="n"/>
      <c r="C968" s="8">
        <f>IF(B968="","",IFERROR(INDEX(Items!$B$5:$B$304,MATCH(B968,Items!$A$5:$A$304,0)),"UNKNOWN CODE"))</f>
        <v/>
      </c>
      <c r="D968" s="6" t="n"/>
      <c r="E968" s="6" t="n"/>
      <c r="F968" s="6" t="n"/>
      <c r="G968" s="6" t="n"/>
      <c r="H968" s="6" t="n"/>
    </row>
    <row r="969">
      <c r="A969" s="12" t="n"/>
      <c r="B969" s="6" t="n"/>
      <c r="C969" s="8">
        <f>IF(B969="","",IFERROR(INDEX(Items!$B$5:$B$304,MATCH(B969,Items!$A$5:$A$304,0)),"UNKNOWN CODE"))</f>
        <v/>
      </c>
      <c r="D969" s="6" t="n"/>
      <c r="E969" s="6" t="n"/>
      <c r="F969" s="6" t="n"/>
      <c r="G969" s="6" t="n"/>
      <c r="H969" s="6" t="n"/>
    </row>
    <row r="970">
      <c r="A970" s="12" t="n"/>
      <c r="B970" s="6" t="n"/>
      <c r="C970" s="8">
        <f>IF(B970="","",IFERROR(INDEX(Items!$B$5:$B$304,MATCH(B970,Items!$A$5:$A$304,0)),"UNKNOWN CODE"))</f>
        <v/>
      </c>
      <c r="D970" s="6" t="n"/>
      <c r="E970" s="6" t="n"/>
      <c r="F970" s="6" t="n"/>
      <c r="G970" s="6" t="n"/>
      <c r="H970" s="6" t="n"/>
    </row>
    <row r="971">
      <c r="A971" s="12" t="n"/>
      <c r="B971" s="6" t="n"/>
      <c r="C971" s="8">
        <f>IF(B971="","",IFERROR(INDEX(Items!$B$5:$B$304,MATCH(B971,Items!$A$5:$A$304,0)),"UNKNOWN CODE"))</f>
        <v/>
      </c>
      <c r="D971" s="6" t="n"/>
      <c r="E971" s="6" t="n"/>
      <c r="F971" s="6" t="n"/>
      <c r="G971" s="6" t="n"/>
      <c r="H971" s="6" t="n"/>
    </row>
    <row r="972">
      <c r="A972" s="12" t="n"/>
      <c r="B972" s="6" t="n"/>
      <c r="C972" s="8">
        <f>IF(B972="","",IFERROR(INDEX(Items!$B$5:$B$304,MATCH(B972,Items!$A$5:$A$304,0)),"UNKNOWN CODE"))</f>
        <v/>
      </c>
      <c r="D972" s="6" t="n"/>
      <c r="E972" s="6" t="n"/>
      <c r="F972" s="6" t="n"/>
      <c r="G972" s="6" t="n"/>
      <c r="H972" s="6" t="n"/>
    </row>
    <row r="973">
      <c r="A973" s="12" t="n"/>
      <c r="B973" s="6" t="n"/>
      <c r="C973" s="8">
        <f>IF(B973="","",IFERROR(INDEX(Items!$B$5:$B$304,MATCH(B973,Items!$A$5:$A$304,0)),"UNKNOWN CODE"))</f>
        <v/>
      </c>
      <c r="D973" s="6" t="n"/>
      <c r="E973" s="6" t="n"/>
      <c r="F973" s="6" t="n"/>
      <c r="G973" s="6" t="n"/>
      <c r="H973" s="6" t="n"/>
    </row>
    <row r="974">
      <c r="A974" s="12" t="n"/>
      <c r="B974" s="6" t="n"/>
      <c r="C974" s="8">
        <f>IF(B974="","",IFERROR(INDEX(Items!$B$5:$B$304,MATCH(B974,Items!$A$5:$A$304,0)),"UNKNOWN CODE"))</f>
        <v/>
      </c>
      <c r="D974" s="6" t="n"/>
      <c r="E974" s="6" t="n"/>
      <c r="F974" s="6" t="n"/>
      <c r="G974" s="6" t="n"/>
      <c r="H974" s="6" t="n"/>
    </row>
    <row r="975">
      <c r="A975" s="12" t="n"/>
      <c r="B975" s="6" t="n"/>
      <c r="C975" s="8">
        <f>IF(B975="","",IFERROR(INDEX(Items!$B$5:$B$304,MATCH(B975,Items!$A$5:$A$304,0)),"UNKNOWN CODE"))</f>
        <v/>
      </c>
      <c r="D975" s="6" t="n"/>
      <c r="E975" s="6" t="n"/>
      <c r="F975" s="6" t="n"/>
      <c r="G975" s="6" t="n"/>
      <c r="H975" s="6" t="n"/>
    </row>
    <row r="976">
      <c r="A976" s="12" t="n"/>
      <c r="B976" s="6" t="n"/>
      <c r="C976" s="8">
        <f>IF(B976="","",IFERROR(INDEX(Items!$B$5:$B$304,MATCH(B976,Items!$A$5:$A$304,0)),"UNKNOWN CODE"))</f>
        <v/>
      </c>
      <c r="D976" s="6" t="n"/>
      <c r="E976" s="6" t="n"/>
      <c r="F976" s="6" t="n"/>
      <c r="G976" s="6" t="n"/>
      <c r="H976" s="6" t="n"/>
    </row>
    <row r="977">
      <c r="A977" s="12" t="n"/>
      <c r="B977" s="6" t="n"/>
      <c r="C977" s="8">
        <f>IF(B977="","",IFERROR(INDEX(Items!$B$5:$B$304,MATCH(B977,Items!$A$5:$A$304,0)),"UNKNOWN CODE"))</f>
        <v/>
      </c>
      <c r="D977" s="6" t="n"/>
      <c r="E977" s="6" t="n"/>
      <c r="F977" s="6" t="n"/>
      <c r="G977" s="6" t="n"/>
      <c r="H977" s="6" t="n"/>
    </row>
    <row r="978">
      <c r="A978" s="12" t="n"/>
      <c r="B978" s="6" t="n"/>
      <c r="C978" s="8">
        <f>IF(B978="","",IFERROR(INDEX(Items!$B$5:$B$304,MATCH(B978,Items!$A$5:$A$304,0)),"UNKNOWN CODE"))</f>
        <v/>
      </c>
      <c r="D978" s="6" t="n"/>
      <c r="E978" s="6" t="n"/>
      <c r="F978" s="6" t="n"/>
      <c r="G978" s="6" t="n"/>
      <c r="H978" s="6" t="n"/>
    </row>
    <row r="979">
      <c r="A979" s="12" t="n"/>
      <c r="B979" s="6" t="n"/>
      <c r="C979" s="8">
        <f>IF(B979="","",IFERROR(INDEX(Items!$B$5:$B$304,MATCH(B979,Items!$A$5:$A$304,0)),"UNKNOWN CODE"))</f>
        <v/>
      </c>
      <c r="D979" s="6" t="n"/>
      <c r="E979" s="6" t="n"/>
      <c r="F979" s="6" t="n"/>
      <c r="G979" s="6" t="n"/>
      <c r="H979" s="6" t="n"/>
    </row>
    <row r="980">
      <c r="A980" s="12" t="n"/>
      <c r="B980" s="6" t="n"/>
      <c r="C980" s="8">
        <f>IF(B980="","",IFERROR(INDEX(Items!$B$5:$B$304,MATCH(B980,Items!$A$5:$A$304,0)),"UNKNOWN CODE"))</f>
        <v/>
      </c>
      <c r="D980" s="6" t="n"/>
      <c r="E980" s="6" t="n"/>
      <c r="F980" s="6" t="n"/>
      <c r="G980" s="6" t="n"/>
      <c r="H980" s="6" t="n"/>
    </row>
    <row r="981">
      <c r="A981" s="12" t="n"/>
      <c r="B981" s="6" t="n"/>
      <c r="C981" s="8">
        <f>IF(B981="","",IFERROR(INDEX(Items!$B$5:$B$304,MATCH(B981,Items!$A$5:$A$304,0)),"UNKNOWN CODE"))</f>
        <v/>
      </c>
      <c r="D981" s="6" t="n"/>
      <c r="E981" s="6" t="n"/>
      <c r="F981" s="6" t="n"/>
      <c r="G981" s="6" t="n"/>
      <c r="H981" s="6" t="n"/>
    </row>
    <row r="982">
      <c r="A982" s="12" t="n"/>
      <c r="B982" s="6" t="n"/>
      <c r="C982" s="8">
        <f>IF(B982="","",IFERROR(INDEX(Items!$B$5:$B$304,MATCH(B982,Items!$A$5:$A$304,0)),"UNKNOWN CODE"))</f>
        <v/>
      </c>
      <c r="D982" s="6" t="n"/>
      <c r="E982" s="6" t="n"/>
      <c r="F982" s="6" t="n"/>
      <c r="G982" s="6" t="n"/>
      <c r="H982" s="6" t="n"/>
    </row>
    <row r="983">
      <c r="A983" s="12" t="n"/>
      <c r="B983" s="6" t="n"/>
      <c r="C983" s="8">
        <f>IF(B983="","",IFERROR(INDEX(Items!$B$5:$B$304,MATCH(B983,Items!$A$5:$A$304,0)),"UNKNOWN CODE"))</f>
        <v/>
      </c>
      <c r="D983" s="6" t="n"/>
      <c r="E983" s="6" t="n"/>
      <c r="F983" s="6" t="n"/>
      <c r="G983" s="6" t="n"/>
      <c r="H983" s="6" t="n"/>
    </row>
    <row r="984">
      <c r="A984" s="12" t="n"/>
      <c r="B984" s="6" t="n"/>
      <c r="C984" s="8">
        <f>IF(B984="","",IFERROR(INDEX(Items!$B$5:$B$304,MATCH(B984,Items!$A$5:$A$304,0)),"UNKNOWN CODE"))</f>
        <v/>
      </c>
      <c r="D984" s="6" t="n"/>
      <c r="E984" s="6" t="n"/>
      <c r="F984" s="6" t="n"/>
      <c r="G984" s="6" t="n"/>
      <c r="H984" s="6" t="n"/>
    </row>
    <row r="985">
      <c r="A985" s="12" t="n"/>
      <c r="B985" s="6" t="n"/>
      <c r="C985" s="8">
        <f>IF(B985="","",IFERROR(INDEX(Items!$B$5:$B$304,MATCH(B985,Items!$A$5:$A$304,0)),"UNKNOWN CODE"))</f>
        <v/>
      </c>
      <c r="D985" s="6" t="n"/>
      <c r="E985" s="6" t="n"/>
      <c r="F985" s="6" t="n"/>
      <c r="G985" s="6" t="n"/>
      <c r="H985" s="6" t="n"/>
    </row>
    <row r="986">
      <c r="A986" s="12" t="n"/>
      <c r="B986" s="6" t="n"/>
      <c r="C986" s="8">
        <f>IF(B986="","",IFERROR(INDEX(Items!$B$5:$B$304,MATCH(B986,Items!$A$5:$A$304,0)),"UNKNOWN CODE"))</f>
        <v/>
      </c>
      <c r="D986" s="6" t="n"/>
      <c r="E986" s="6" t="n"/>
      <c r="F986" s="6" t="n"/>
      <c r="G986" s="6" t="n"/>
      <c r="H986" s="6" t="n"/>
    </row>
    <row r="987">
      <c r="A987" s="12" t="n"/>
      <c r="B987" s="6" t="n"/>
      <c r="C987" s="8">
        <f>IF(B987="","",IFERROR(INDEX(Items!$B$5:$B$304,MATCH(B987,Items!$A$5:$A$304,0)),"UNKNOWN CODE"))</f>
        <v/>
      </c>
      <c r="D987" s="6" t="n"/>
      <c r="E987" s="6" t="n"/>
      <c r="F987" s="6" t="n"/>
      <c r="G987" s="6" t="n"/>
      <c r="H987" s="6" t="n"/>
    </row>
    <row r="988">
      <c r="A988" s="12" t="n"/>
      <c r="B988" s="6" t="n"/>
      <c r="C988" s="8">
        <f>IF(B988="","",IFERROR(INDEX(Items!$B$5:$B$304,MATCH(B988,Items!$A$5:$A$304,0)),"UNKNOWN CODE"))</f>
        <v/>
      </c>
      <c r="D988" s="6" t="n"/>
      <c r="E988" s="6" t="n"/>
      <c r="F988" s="6" t="n"/>
      <c r="G988" s="6" t="n"/>
      <c r="H988" s="6" t="n"/>
    </row>
    <row r="989">
      <c r="A989" s="12" t="n"/>
      <c r="B989" s="6" t="n"/>
      <c r="C989" s="8">
        <f>IF(B989="","",IFERROR(INDEX(Items!$B$5:$B$304,MATCH(B989,Items!$A$5:$A$304,0)),"UNKNOWN CODE"))</f>
        <v/>
      </c>
      <c r="D989" s="6" t="n"/>
      <c r="E989" s="6" t="n"/>
      <c r="F989" s="6" t="n"/>
      <c r="G989" s="6" t="n"/>
      <c r="H989" s="6" t="n"/>
    </row>
    <row r="990">
      <c r="A990" s="12" t="n"/>
      <c r="B990" s="6" t="n"/>
      <c r="C990" s="8">
        <f>IF(B990="","",IFERROR(INDEX(Items!$B$5:$B$304,MATCH(B990,Items!$A$5:$A$304,0)),"UNKNOWN CODE"))</f>
        <v/>
      </c>
      <c r="D990" s="6" t="n"/>
      <c r="E990" s="6" t="n"/>
      <c r="F990" s="6" t="n"/>
      <c r="G990" s="6" t="n"/>
      <c r="H990" s="6" t="n"/>
    </row>
    <row r="991">
      <c r="A991" s="12" t="n"/>
      <c r="B991" s="6" t="n"/>
      <c r="C991" s="8">
        <f>IF(B991="","",IFERROR(INDEX(Items!$B$5:$B$304,MATCH(B991,Items!$A$5:$A$304,0)),"UNKNOWN CODE"))</f>
        <v/>
      </c>
      <c r="D991" s="6" t="n"/>
      <c r="E991" s="6" t="n"/>
      <c r="F991" s="6" t="n"/>
      <c r="G991" s="6" t="n"/>
      <c r="H991" s="6" t="n"/>
    </row>
    <row r="992">
      <c r="A992" s="12" t="n"/>
      <c r="B992" s="6" t="n"/>
      <c r="C992" s="8">
        <f>IF(B992="","",IFERROR(INDEX(Items!$B$5:$B$304,MATCH(B992,Items!$A$5:$A$304,0)),"UNKNOWN CODE"))</f>
        <v/>
      </c>
      <c r="D992" s="6" t="n"/>
      <c r="E992" s="6" t="n"/>
      <c r="F992" s="6" t="n"/>
      <c r="G992" s="6" t="n"/>
      <c r="H992" s="6" t="n"/>
    </row>
    <row r="993">
      <c r="A993" s="12" t="n"/>
      <c r="B993" s="6" t="n"/>
      <c r="C993" s="8">
        <f>IF(B993="","",IFERROR(INDEX(Items!$B$5:$B$304,MATCH(B993,Items!$A$5:$A$304,0)),"UNKNOWN CODE"))</f>
        <v/>
      </c>
      <c r="D993" s="6" t="n"/>
      <c r="E993" s="6" t="n"/>
      <c r="F993" s="6" t="n"/>
      <c r="G993" s="6" t="n"/>
      <c r="H993" s="6" t="n"/>
    </row>
    <row r="994">
      <c r="A994" s="12" t="n"/>
      <c r="B994" s="6" t="n"/>
      <c r="C994" s="8">
        <f>IF(B994="","",IFERROR(INDEX(Items!$B$5:$B$304,MATCH(B994,Items!$A$5:$A$304,0)),"UNKNOWN CODE"))</f>
        <v/>
      </c>
      <c r="D994" s="6" t="n"/>
      <c r="E994" s="6" t="n"/>
      <c r="F994" s="6" t="n"/>
      <c r="G994" s="6" t="n"/>
      <c r="H994" s="6" t="n"/>
    </row>
    <row r="995">
      <c r="A995" s="12" t="n"/>
      <c r="B995" s="6" t="n"/>
      <c r="C995" s="8">
        <f>IF(B995="","",IFERROR(INDEX(Items!$B$5:$B$304,MATCH(B995,Items!$A$5:$A$304,0)),"UNKNOWN CODE"))</f>
        <v/>
      </c>
      <c r="D995" s="6" t="n"/>
      <c r="E995" s="6" t="n"/>
      <c r="F995" s="6" t="n"/>
      <c r="G995" s="6" t="n"/>
      <c r="H995" s="6" t="n"/>
    </row>
    <row r="996">
      <c r="A996" s="12" t="n"/>
      <c r="B996" s="6" t="n"/>
      <c r="C996" s="8">
        <f>IF(B996="","",IFERROR(INDEX(Items!$B$5:$B$304,MATCH(B996,Items!$A$5:$A$304,0)),"UNKNOWN CODE"))</f>
        <v/>
      </c>
      <c r="D996" s="6" t="n"/>
      <c r="E996" s="6" t="n"/>
      <c r="F996" s="6" t="n"/>
      <c r="G996" s="6" t="n"/>
      <c r="H996" s="6" t="n"/>
    </row>
    <row r="997">
      <c r="A997" s="12" t="n"/>
      <c r="B997" s="6" t="n"/>
      <c r="C997" s="8">
        <f>IF(B997="","",IFERROR(INDEX(Items!$B$5:$B$304,MATCH(B997,Items!$A$5:$A$304,0)),"UNKNOWN CODE"))</f>
        <v/>
      </c>
      <c r="D997" s="6" t="n"/>
      <c r="E997" s="6" t="n"/>
      <c r="F997" s="6" t="n"/>
      <c r="G997" s="6" t="n"/>
      <c r="H997" s="6" t="n"/>
    </row>
    <row r="998">
      <c r="A998" s="12" t="n"/>
      <c r="B998" s="6" t="n"/>
      <c r="C998" s="8">
        <f>IF(B998="","",IFERROR(INDEX(Items!$B$5:$B$304,MATCH(B998,Items!$A$5:$A$304,0)),"UNKNOWN CODE"))</f>
        <v/>
      </c>
      <c r="D998" s="6" t="n"/>
      <c r="E998" s="6" t="n"/>
      <c r="F998" s="6" t="n"/>
      <c r="G998" s="6" t="n"/>
      <c r="H998" s="6" t="n"/>
    </row>
    <row r="999">
      <c r="A999" s="12" t="n"/>
      <c r="B999" s="6" t="n"/>
      <c r="C999" s="8">
        <f>IF(B999="","",IFERROR(INDEX(Items!$B$5:$B$304,MATCH(B999,Items!$A$5:$A$304,0)),"UNKNOWN CODE"))</f>
        <v/>
      </c>
      <c r="D999" s="6" t="n"/>
      <c r="E999" s="6" t="n"/>
      <c r="F999" s="6" t="n"/>
      <c r="G999" s="6" t="n"/>
      <c r="H999" s="6" t="n"/>
    </row>
    <row r="1000">
      <c r="A1000" s="12" t="n"/>
      <c r="B1000" s="6" t="n"/>
      <c r="C1000" s="8">
        <f>IF(B1000="","",IFERROR(INDEX(Items!$B$5:$B$304,MATCH(B1000,Items!$A$5:$A$304,0)),"UNKNOWN CODE"))</f>
        <v/>
      </c>
      <c r="D1000" s="6" t="n"/>
      <c r="E1000" s="6" t="n"/>
      <c r="F1000" s="6" t="n"/>
      <c r="G1000" s="6" t="n"/>
      <c r="H1000" s="6" t="n"/>
    </row>
    <row r="1001">
      <c r="A1001" s="12" t="n"/>
      <c r="B1001" s="6" t="n"/>
      <c r="C1001" s="8">
        <f>IF(B1001="","",IFERROR(INDEX(Items!$B$5:$B$304,MATCH(B1001,Items!$A$5:$A$304,0)),"UNKNOWN CODE"))</f>
        <v/>
      </c>
      <c r="D1001" s="6" t="n"/>
      <c r="E1001" s="6" t="n"/>
      <c r="F1001" s="6" t="n"/>
      <c r="G1001" s="6" t="n"/>
      <c r="H1001" s="6" t="n"/>
    </row>
    <row r="1002">
      <c r="A1002" s="12" t="n"/>
      <c r="B1002" s="6" t="n"/>
      <c r="C1002" s="8">
        <f>IF(B1002="","",IFERROR(INDEX(Items!$B$5:$B$304,MATCH(B1002,Items!$A$5:$A$304,0)),"UNKNOWN CODE"))</f>
        <v/>
      </c>
      <c r="D1002" s="6" t="n"/>
      <c r="E1002" s="6" t="n"/>
      <c r="F1002" s="6" t="n"/>
      <c r="G1002" s="6" t="n"/>
      <c r="H1002" s="6" t="n"/>
    </row>
    <row r="1003">
      <c r="A1003" s="12" t="n"/>
      <c r="B1003" s="6" t="n"/>
      <c r="C1003" s="8">
        <f>IF(B1003="","",IFERROR(INDEX(Items!$B$5:$B$304,MATCH(B1003,Items!$A$5:$A$304,0)),"UNKNOWN CODE"))</f>
        <v/>
      </c>
      <c r="D1003" s="6" t="n"/>
      <c r="E1003" s="6" t="n"/>
      <c r="F1003" s="6" t="n"/>
      <c r="G1003" s="6" t="n"/>
      <c r="H1003" s="6" t="n"/>
    </row>
    <row r="1004">
      <c r="A1004" s="12" t="n"/>
      <c r="B1004" s="6" t="n"/>
      <c r="C1004" s="8">
        <f>IF(B1004="","",IFERROR(INDEX(Items!$B$5:$B$304,MATCH(B1004,Items!$A$5:$A$304,0)),"UNKNOWN CODE"))</f>
        <v/>
      </c>
      <c r="D1004" s="6" t="n"/>
      <c r="E1004" s="6" t="n"/>
      <c r="F1004" s="6" t="n"/>
      <c r="G1004" s="6" t="n"/>
      <c r="H1004" s="6" t="n"/>
    </row>
    <row r="1005">
      <c r="A1005" s="12" t="n"/>
      <c r="B1005" s="6" t="n"/>
      <c r="C1005" s="8">
        <f>IF(B1005="","",IFERROR(INDEX(Items!$B$5:$B$304,MATCH(B1005,Items!$A$5:$A$304,0)),"UNKNOWN CODE"))</f>
        <v/>
      </c>
      <c r="D1005" s="6" t="n"/>
      <c r="E1005" s="6" t="n"/>
      <c r="F1005" s="6" t="n"/>
      <c r="G1005" s="6" t="n"/>
      <c r="H1005" s="6" t="n"/>
    </row>
    <row r="1006">
      <c r="A1006" s="12" t="n"/>
      <c r="B1006" s="6" t="n"/>
      <c r="C1006" s="8">
        <f>IF(B1006="","",IFERROR(INDEX(Items!$B$5:$B$304,MATCH(B1006,Items!$A$5:$A$304,0)),"UNKNOWN CODE"))</f>
        <v/>
      </c>
      <c r="D1006" s="6" t="n"/>
      <c r="E1006" s="6" t="n"/>
      <c r="F1006" s="6" t="n"/>
      <c r="G1006" s="6" t="n"/>
      <c r="H1006" s="6" t="n"/>
    </row>
    <row r="1007">
      <c r="A1007" s="12" t="n"/>
      <c r="B1007" s="6" t="n"/>
      <c r="C1007" s="8">
        <f>IF(B1007="","",IFERROR(INDEX(Items!$B$5:$B$304,MATCH(B1007,Items!$A$5:$A$304,0)),"UNKNOWN CODE"))</f>
        <v/>
      </c>
      <c r="D1007" s="6" t="n"/>
      <c r="E1007" s="6" t="n"/>
      <c r="F1007" s="6" t="n"/>
      <c r="G1007" s="6" t="n"/>
      <c r="H1007" s="6" t="n"/>
    </row>
    <row r="1008">
      <c r="A1008" s="12" t="n"/>
      <c r="B1008" s="6" t="n"/>
      <c r="C1008" s="8">
        <f>IF(B1008="","",IFERROR(INDEX(Items!$B$5:$B$304,MATCH(B1008,Items!$A$5:$A$304,0)),"UNKNOWN CODE"))</f>
        <v/>
      </c>
      <c r="D1008" s="6" t="n"/>
      <c r="E1008" s="6" t="n"/>
      <c r="F1008" s="6" t="n"/>
      <c r="G1008" s="6" t="n"/>
      <c r="H1008" s="6" t="n"/>
    </row>
    <row r="1009">
      <c r="A1009" s="12" t="n"/>
      <c r="B1009" s="6" t="n"/>
      <c r="C1009" s="8">
        <f>IF(B1009="","",IFERROR(INDEX(Items!$B$5:$B$304,MATCH(B1009,Items!$A$5:$A$304,0)),"UNKNOWN CODE"))</f>
        <v/>
      </c>
      <c r="D1009" s="6" t="n"/>
      <c r="E1009" s="6" t="n"/>
      <c r="F1009" s="6" t="n"/>
      <c r="G1009" s="6" t="n"/>
      <c r="H1009" s="6" t="n"/>
    </row>
    <row r="1010">
      <c r="A1010" s="12" t="n"/>
      <c r="B1010" s="6" t="n"/>
      <c r="C1010" s="8">
        <f>IF(B1010="","",IFERROR(INDEX(Items!$B$5:$B$304,MATCH(B1010,Items!$A$5:$A$304,0)),"UNKNOWN CODE"))</f>
        <v/>
      </c>
      <c r="D1010" s="6" t="n"/>
      <c r="E1010" s="6" t="n"/>
      <c r="F1010" s="6" t="n"/>
      <c r="G1010" s="6" t="n"/>
      <c r="H1010" s="6" t="n"/>
    </row>
    <row r="1011">
      <c r="A1011" s="12" t="n"/>
      <c r="B1011" s="6" t="n"/>
      <c r="C1011" s="8">
        <f>IF(B1011="","",IFERROR(INDEX(Items!$B$5:$B$304,MATCH(B1011,Items!$A$5:$A$304,0)),"UNKNOWN CODE"))</f>
        <v/>
      </c>
      <c r="D1011" s="6" t="n"/>
      <c r="E1011" s="6" t="n"/>
      <c r="F1011" s="6" t="n"/>
      <c r="G1011" s="6" t="n"/>
      <c r="H1011" s="6" t="n"/>
    </row>
    <row r="1012">
      <c r="A1012" s="12" t="n"/>
      <c r="B1012" s="6" t="n"/>
      <c r="C1012" s="8">
        <f>IF(B1012="","",IFERROR(INDEX(Items!$B$5:$B$304,MATCH(B1012,Items!$A$5:$A$304,0)),"UNKNOWN CODE"))</f>
        <v/>
      </c>
      <c r="D1012" s="6" t="n"/>
      <c r="E1012" s="6" t="n"/>
      <c r="F1012" s="6" t="n"/>
      <c r="G1012" s="6" t="n"/>
      <c r="H1012" s="6" t="n"/>
    </row>
    <row r="1013">
      <c r="A1013" s="12" t="n"/>
      <c r="B1013" s="6" t="n"/>
      <c r="C1013" s="8">
        <f>IF(B1013="","",IFERROR(INDEX(Items!$B$5:$B$304,MATCH(B1013,Items!$A$5:$A$304,0)),"UNKNOWN CODE"))</f>
        <v/>
      </c>
      <c r="D1013" s="6" t="n"/>
      <c r="E1013" s="6" t="n"/>
      <c r="F1013" s="6" t="n"/>
      <c r="G1013" s="6" t="n"/>
      <c r="H1013" s="6" t="n"/>
    </row>
    <row r="1014">
      <c r="A1014" s="12" t="n"/>
      <c r="B1014" s="6" t="n"/>
      <c r="C1014" s="8">
        <f>IF(B1014="","",IFERROR(INDEX(Items!$B$5:$B$304,MATCH(B1014,Items!$A$5:$A$304,0)),"UNKNOWN CODE"))</f>
        <v/>
      </c>
      <c r="D1014" s="6" t="n"/>
      <c r="E1014" s="6" t="n"/>
      <c r="F1014" s="6" t="n"/>
      <c r="G1014" s="6" t="n"/>
      <c r="H1014" s="6" t="n"/>
    </row>
    <row r="1015">
      <c r="A1015" s="12" t="n"/>
      <c r="B1015" s="6" t="n"/>
      <c r="C1015" s="8">
        <f>IF(B1015="","",IFERROR(INDEX(Items!$B$5:$B$304,MATCH(B1015,Items!$A$5:$A$304,0)),"UNKNOWN CODE"))</f>
        <v/>
      </c>
      <c r="D1015" s="6" t="n"/>
      <c r="E1015" s="6" t="n"/>
      <c r="F1015" s="6" t="n"/>
      <c r="G1015" s="6" t="n"/>
      <c r="H1015" s="6" t="n"/>
    </row>
    <row r="1016">
      <c r="A1016" s="12" t="n"/>
      <c r="B1016" s="6" t="n"/>
      <c r="C1016" s="8">
        <f>IF(B1016="","",IFERROR(INDEX(Items!$B$5:$B$304,MATCH(B1016,Items!$A$5:$A$304,0)),"UNKNOWN CODE"))</f>
        <v/>
      </c>
      <c r="D1016" s="6" t="n"/>
      <c r="E1016" s="6" t="n"/>
      <c r="F1016" s="6" t="n"/>
      <c r="G1016" s="6" t="n"/>
      <c r="H1016" s="6" t="n"/>
    </row>
    <row r="1017">
      <c r="A1017" s="12" t="n"/>
      <c r="B1017" s="6" t="n"/>
      <c r="C1017" s="8">
        <f>IF(B1017="","",IFERROR(INDEX(Items!$B$5:$B$304,MATCH(B1017,Items!$A$5:$A$304,0)),"UNKNOWN CODE"))</f>
        <v/>
      </c>
      <c r="D1017" s="6" t="n"/>
      <c r="E1017" s="6" t="n"/>
      <c r="F1017" s="6" t="n"/>
      <c r="G1017" s="6" t="n"/>
      <c r="H1017" s="6" t="n"/>
    </row>
    <row r="1018">
      <c r="A1018" s="12" t="n"/>
      <c r="B1018" s="6" t="n"/>
      <c r="C1018" s="8">
        <f>IF(B1018="","",IFERROR(INDEX(Items!$B$5:$B$304,MATCH(B1018,Items!$A$5:$A$304,0)),"UNKNOWN CODE"))</f>
        <v/>
      </c>
      <c r="D1018" s="6" t="n"/>
      <c r="E1018" s="6" t="n"/>
      <c r="F1018" s="6" t="n"/>
      <c r="G1018" s="6" t="n"/>
      <c r="H1018" s="6" t="n"/>
    </row>
    <row r="1019">
      <c r="A1019" s="12" t="n"/>
      <c r="B1019" s="6" t="n"/>
      <c r="C1019" s="8">
        <f>IF(B1019="","",IFERROR(INDEX(Items!$B$5:$B$304,MATCH(B1019,Items!$A$5:$A$304,0)),"UNKNOWN CODE"))</f>
        <v/>
      </c>
      <c r="D1019" s="6" t="n"/>
      <c r="E1019" s="6" t="n"/>
      <c r="F1019" s="6" t="n"/>
      <c r="G1019" s="6" t="n"/>
      <c r="H1019" s="6" t="n"/>
    </row>
    <row r="1020">
      <c r="A1020" s="12" t="n"/>
      <c r="B1020" s="6" t="n"/>
      <c r="C1020" s="8">
        <f>IF(B1020="","",IFERROR(INDEX(Items!$B$5:$B$304,MATCH(B1020,Items!$A$5:$A$304,0)),"UNKNOWN CODE"))</f>
        <v/>
      </c>
      <c r="D1020" s="6" t="n"/>
      <c r="E1020" s="6" t="n"/>
      <c r="F1020" s="6" t="n"/>
      <c r="G1020" s="6" t="n"/>
      <c r="H1020" s="6" t="n"/>
    </row>
    <row r="1021">
      <c r="A1021" s="12" t="n"/>
      <c r="B1021" s="6" t="n"/>
      <c r="C1021" s="8">
        <f>IF(B1021="","",IFERROR(INDEX(Items!$B$5:$B$304,MATCH(B1021,Items!$A$5:$A$304,0)),"UNKNOWN CODE"))</f>
        <v/>
      </c>
      <c r="D1021" s="6" t="n"/>
      <c r="E1021" s="6" t="n"/>
      <c r="F1021" s="6" t="n"/>
      <c r="G1021" s="6" t="n"/>
      <c r="H1021" s="6" t="n"/>
    </row>
    <row r="1022">
      <c r="A1022" s="12" t="n"/>
      <c r="B1022" s="6" t="n"/>
      <c r="C1022" s="8">
        <f>IF(B1022="","",IFERROR(INDEX(Items!$B$5:$B$304,MATCH(B1022,Items!$A$5:$A$304,0)),"UNKNOWN CODE"))</f>
        <v/>
      </c>
      <c r="D1022" s="6" t="n"/>
      <c r="E1022" s="6" t="n"/>
      <c r="F1022" s="6" t="n"/>
      <c r="G1022" s="6" t="n"/>
      <c r="H1022" s="6" t="n"/>
    </row>
    <row r="1023">
      <c r="A1023" s="12" t="n"/>
      <c r="B1023" s="6" t="n"/>
      <c r="C1023" s="8">
        <f>IF(B1023="","",IFERROR(INDEX(Items!$B$5:$B$304,MATCH(B1023,Items!$A$5:$A$304,0)),"UNKNOWN CODE"))</f>
        <v/>
      </c>
      <c r="D1023" s="6" t="n"/>
      <c r="E1023" s="6" t="n"/>
      <c r="F1023" s="6" t="n"/>
      <c r="G1023" s="6" t="n"/>
      <c r="H1023" s="6" t="n"/>
    </row>
    <row r="1024">
      <c r="A1024" s="12" t="n"/>
      <c r="B1024" s="6" t="n"/>
      <c r="C1024" s="8">
        <f>IF(B1024="","",IFERROR(INDEX(Items!$B$5:$B$304,MATCH(B1024,Items!$A$5:$A$304,0)),"UNKNOWN CODE"))</f>
        <v/>
      </c>
      <c r="D1024" s="6" t="n"/>
      <c r="E1024" s="6" t="n"/>
      <c r="F1024" s="6" t="n"/>
      <c r="G1024" s="6" t="n"/>
      <c r="H1024" s="6" t="n"/>
    </row>
    <row r="1025">
      <c r="A1025" s="12" t="n"/>
      <c r="B1025" s="6" t="n"/>
      <c r="C1025" s="8">
        <f>IF(B1025="","",IFERROR(INDEX(Items!$B$5:$B$304,MATCH(B1025,Items!$A$5:$A$304,0)),"UNKNOWN CODE"))</f>
        <v/>
      </c>
      <c r="D1025" s="6" t="n"/>
      <c r="E1025" s="6" t="n"/>
      <c r="F1025" s="6" t="n"/>
      <c r="G1025" s="6" t="n"/>
      <c r="H1025" s="6" t="n"/>
    </row>
    <row r="1026">
      <c r="A1026" s="12" t="n"/>
      <c r="B1026" s="6" t="n"/>
      <c r="C1026" s="8">
        <f>IF(B1026="","",IFERROR(INDEX(Items!$B$5:$B$304,MATCH(B1026,Items!$A$5:$A$304,0)),"UNKNOWN CODE"))</f>
        <v/>
      </c>
      <c r="D1026" s="6" t="n"/>
      <c r="E1026" s="6" t="n"/>
      <c r="F1026" s="6" t="n"/>
      <c r="G1026" s="6" t="n"/>
      <c r="H1026" s="6" t="n"/>
    </row>
    <row r="1027">
      <c r="A1027" s="12" t="n"/>
      <c r="B1027" s="6" t="n"/>
      <c r="C1027" s="8">
        <f>IF(B1027="","",IFERROR(INDEX(Items!$B$5:$B$304,MATCH(B1027,Items!$A$5:$A$304,0)),"UNKNOWN CODE"))</f>
        <v/>
      </c>
      <c r="D1027" s="6" t="n"/>
      <c r="E1027" s="6" t="n"/>
      <c r="F1027" s="6" t="n"/>
      <c r="G1027" s="6" t="n"/>
      <c r="H1027" s="6" t="n"/>
    </row>
    <row r="1028">
      <c r="A1028" s="12" t="n"/>
      <c r="B1028" s="6" t="n"/>
      <c r="C1028" s="8">
        <f>IF(B1028="","",IFERROR(INDEX(Items!$B$5:$B$304,MATCH(B1028,Items!$A$5:$A$304,0)),"UNKNOWN CODE"))</f>
        <v/>
      </c>
      <c r="D1028" s="6" t="n"/>
      <c r="E1028" s="6" t="n"/>
      <c r="F1028" s="6" t="n"/>
      <c r="G1028" s="6" t="n"/>
      <c r="H1028" s="6" t="n"/>
    </row>
    <row r="1029">
      <c r="A1029" s="12" t="n"/>
      <c r="B1029" s="6" t="n"/>
      <c r="C1029" s="8">
        <f>IF(B1029="","",IFERROR(INDEX(Items!$B$5:$B$304,MATCH(B1029,Items!$A$5:$A$304,0)),"UNKNOWN CODE"))</f>
        <v/>
      </c>
      <c r="D1029" s="6" t="n"/>
      <c r="E1029" s="6" t="n"/>
      <c r="F1029" s="6" t="n"/>
      <c r="G1029" s="6" t="n"/>
      <c r="H1029" s="6" t="n"/>
    </row>
    <row r="1030">
      <c r="A1030" s="12" t="n"/>
      <c r="B1030" s="6" t="n"/>
      <c r="C1030" s="8">
        <f>IF(B1030="","",IFERROR(INDEX(Items!$B$5:$B$304,MATCH(B1030,Items!$A$5:$A$304,0)),"UNKNOWN CODE"))</f>
        <v/>
      </c>
      <c r="D1030" s="6" t="n"/>
      <c r="E1030" s="6" t="n"/>
      <c r="F1030" s="6" t="n"/>
      <c r="G1030" s="6" t="n"/>
      <c r="H1030" s="6" t="n"/>
    </row>
    <row r="1031">
      <c r="A1031" s="12" t="n"/>
      <c r="B1031" s="6" t="n"/>
      <c r="C1031" s="8">
        <f>IF(B1031="","",IFERROR(INDEX(Items!$B$5:$B$304,MATCH(B1031,Items!$A$5:$A$304,0)),"UNKNOWN CODE"))</f>
        <v/>
      </c>
      <c r="D1031" s="6" t="n"/>
      <c r="E1031" s="6" t="n"/>
      <c r="F1031" s="6" t="n"/>
      <c r="G1031" s="6" t="n"/>
      <c r="H1031" s="6" t="n"/>
    </row>
    <row r="1032">
      <c r="A1032" s="12" t="n"/>
      <c r="B1032" s="6" t="n"/>
      <c r="C1032" s="8">
        <f>IF(B1032="","",IFERROR(INDEX(Items!$B$5:$B$304,MATCH(B1032,Items!$A$5:$A$304,0)),"UNKNOWN CODE"))</f>
        <v/>
      </c>
      <c r="D1032" s="6" t="n"/>
      <c r="E1032" s="6" t="n"/>
      <c r="F1032" s="6" t="n"/>
      <c r="G1032" s="6" t="n"/>
      <c r="H1032" s="6" t="n"/>
    </row>
    <row r="1033">
      <c r="A1033" s="12" t="n"/>
      <c r="B1033" s="6" t="n"/>
      <c r="C1033" s="8">
        <f>IF(B1033="","",IFERROR(INDEX(Items!$B$5:$B$304,MATCH(B1033,Items!$A$5:$A$304,0)),"UNKNOWN CODE"))</f>
        <v/>
      </c>
      <c r="D1033" s="6" t="n"/>
      <c r="E1033" s="6" t="n"/>
      <c r="F1033" s="6" t="n"/>
      <c r="G1033" s="6" t="n"/>
      <c r="H1033" s="6" t="n"/>
    </row>
    <row r="1034">
      <c r="A1034" s="12" t="n"/>
      <c r="B1034" s="6" t="n"/>
      <c r="C1034" s="8">
        <f>IF(B1034="","",IFERROR(INDEX(Items!$B$5:$B$304,MATCH(B1034,Items!$A$5:$A$304,0)),"UNKNOWN CODE"))</f>
        <v/>
      </c>
      <c r="D1034" s="6" t="n"/>
      <c r="E1034" s="6" t="n"/>
      <c r="F1034" s="6" t="n"/>
      <c r="G1034" s="6" t="n"/>
      <c r="H1034" s="6" t="n"/>
    </row>
    <row r="1035">
      <c r="A1035" s="12" t="n"/>
      <c r="B1035" s="6" t="n"/>
      <c r="C1035" s="8">
        <f>IF(B1035="","",IFERROR(INDEX(Items!$B$5:$B$304,MATCH(B1035,Items!$A$5:$A$304,0)),"UNKNOWN CODE"))</f>
        <v/>
      </c>
      <c r="D1035" s="6" t="n"/>
      <c r="E1035" s="6" t="n"/>
      <c r="F1035" s="6" t="n"/>
      <c r="G1035" s="6" t="n"/>
      <c r="H1035" s="6" t="n"/>
    </row>
    <row r="1036">
      <c r="A1036" s="12" t="n"/>
      <c r="B1036" s="6" t="n"/>
      <c r="C1036" s="8">
        <f>IF(B1036="","",IFERROR(INDEX(Items!$B$5:$B$304,MATCH(B1036,Items!$A$5:$A$304,0)),"UNKNOWN CODE"))</f>
        <v/>
      </c>
      <c r="D1036" s="6" t="n"/>
      <c r="E1036" s="6" t="n"/>
      <c r="F1036" s="6" t="n"/>
      <c r="G1036" s="6" t="n"/>
      <c r="H1036" s="6" t="n"/>
    </row>
    <row r="1037">
      <c r="A1037" s="12" t="n"/>
      <c r="B1037" s="6" t="n"/>
      <c r="C1037" s="8">
        <f>IF(B1037="","",IFERROR(INDEX(Items!$B$5:$B$304,MATCH(B1037,Items!$A$5:$A$304,0)),"UNKNOWN CODE"))</f>
        <v/>
      </c>
      <c r="D1037" s="6" t="n"/>
      <c r="E1037" s="6" t="n"/>
      <c r="F1037" s="6" t="n"/>
      <c r="G1037" s="6" t="n"/>
      <c r="H1037" s="6" t="n"/>
    </row>
    <row r="1038">
      <c r="A1038" s="12" t="n"/>
      <c r="B1038" s="6" t="n"/>
      <c r="C1038" s="8">
        <f>IF(B1038="","",IFERROR(INDEX(Items!$B$5:$B$304,MATCH(B1038,Items!$A$5:$A$304,0)),"UNKNOWN CODE"))</f>
        <v/>
      </c>
      <c r="D1038" s="6" t="n"/>
      <c r="E1038" s="6" t="n"/>
      <c r="F1038" s="6" t="n"/>
      <c r="G1038" s="6" t="n"/>
      <c r="H1038" s="6" t="n"/>
    </row>
    <row r="1039">
      <c r="A1039" s="12" t="n"/>
      <c r="B1039" s="6" t="n"/>
      <c r="C1039" s="8">
        <f>IF(B1039="","",IFERROR(INDEX(Items!$B$5:$B$304,MATCH(B1039,Items!$A$5:$A$304,0)),"UNKNOWN CODE"))</f>
        <v/>
      </c>
      <c r="D1039" s="6" t="n"/>
      <c r="E1039" s="6" t="n"/>
      <c r="F1039" s="6" t="n"/>
      <c r="G1039" s="6" t="n"/>
      <c r="H1039" s="6" t="n"/>
    </row>
    <row r="1040">
      <c r="A1040" s="12" t="n"/>
      <c r="B1040" s="6" t="n"/>
      <c r="C1040" s="8">
        <f>IF(B1040="","",IFERROR(INDEX(Items!$B$5:$B$304,MATCH(B1040,Items!$A$5:$A$304,0)),"UNKNOWN CODE"))</f>
        <v/>
      </c>
      <c r="D1040" s="6" t="n"/>
      <c r="E1040" s="6" t="n"/>
      <c r="F1040" s="6" t="n"/>
      <c r="G1040" s="6" t="n"/>
      <c r="H1040" s="6" t="n"/>
    </row>
    <row r="1041">
      <c r="A1041" s="12" t="n"/>
      <c r="B1041" s="6" t="n"/>
      <c r="C1041" s="8">
        <f>IF(B1041="","",IFERROR(INDEX(Items!$B$5:$B$304,MATCH(B1041,Items!$A$5:$A$304,0)),"UNKNOWN CODE"))</f>
        <v/>
      </c>
      <c r="D1041" s="6" t="n"/>
      <c r="E1041" s="6" t="n"/>
      <c r="F1041" s="6" t="n"/>
      <c r="G1041" s="6" t="n"/>
      <c r="H1041" s="6" t="n"/>
    </row>
    <row r="1042">
      <c r="A1042" s="12" t="n"/>
      <c r="B1042" s="6" t="n"/>
      <c r="C1042" s="8">
        <f>IF(B1042="","",IFERROR(INDEX(Items!$B$5:$B$304,MATCH(B1042,Items!$A$5:$A$304,0)),"UNKNOWN CODE"))</f>
        <v/>
      </c>
      <c r="D1042" s="6" t="n"/>
      <c r="E1042" s="6" t="n"/>
      <c r="F1042" s="6" t="n"/>
      <c r="G1042" s="6" t="n"/>
      <c r="H1042" s="6" t="n"/>
    </row>
    <row r="1043">
      <c r="A1043" s="12" t="n"/>
      <c r="B1043" s="6" t="n"/>
      <c r="C1043" s="8">
        <f>IF(B1043="","",IFERROR(INDEX(Items!$B$5:$B$304,MATCH(B1043,Items!$A$5:$A$304,0)),"UNKNOWN CODE"))</f>
        <v/>
      </c>
      <c r="D1043" s="6" t="n"/>
      <c r="E1043" s="6" t="n"/>
      <c r="F1043" s="6" t="n"/>
      <c r="G1043" s="6" t="n"/>
      <c r="H1043" s="6" t="n"/>
    </row>
    <row r="1044">
      <c r="A1044" s="12" t="n"/>
      <c r="B1044" s="6" t="n"/>
      <c r="C1044" s="8">
        <f>IF(B1044="","",IFERROR(INDEX(Items!$B$5:$B$304,MATCH(B1044,Items!$A$5:$A$304,0)),"UNKNOWN CODE"))</f>
        <v/>
      </c>
      <c r="D1044" s="6" t="n"/>
      <c r="E1044" s="6" t="n"/>
      <c r="F1044" s="6" t="n"/>
      <c r="G1044" s="6" t="n"/>
      <c r="H1044" s="6" t="n"/>
    </row>
    <row r="1045">
      <c r="A1045" s="12" t="n"/>
      <c r="B1045" s="6" t="n"/>
      <c r="C1045" s="8">
        <f>IF(B1045="","",IFERROR(INDEX(Items!$B$5:$B$304,MATCH(B1045,Items!$A$5:$A$304,0)),"UNKNOWN CODE"))</f>
        <v/>
      </c>
      <c r="D1045" s="6" t="n"/>
      <c r="E1045" s="6" t="n"/>
      <c r="F1045" s="6" t="n"/>
      <c r="G1045" s="6" t="n"/>
      <c r="H1045" s="6" t="n"/>
    </row>
    <row r="1046">
      <c r="A1046" s="12" t="n"/>
      <c r="B1046" s="6" t="n"/>
      <c r="C1046" s="8">
        <f>IF(B1046="","",IFERROR(INDEX(Items!$B$5:$B$304,MATCH(B1046,Items!$A$5:$A$304,0)),"UNKNOWN CODE"))</f>
        <v/>
      </c>
      <c r="D1046" s="6" t="n"/>
      <c r="E1046" s="6" t="n"/>
      <c r="F1046" s="6" t="n"/>
      <c r="G1046" s="6" t="n"/>
      <c r="H1046" s="6" t="n"/>
    </row>
    <row r="1047">
      <c r="A1047" s="12" t="n"/>
      <c r="B1047" s="6" t="n"/>
      <c r="C1047" s="8">
        <f>IF(B1047="","",IFERROR(INDEX(Items!$B$5:$B$304,MATCH(B1047,Items!$A$5:$A$304,0)),"UNKNOWN CODE"))</f>
        <v/>
      </c>
      <c r="D1047" s="6" t="n"/>
      <c r="E1047" s="6" t="n"/>
      <c r="F1047" s="6" t="n"/>
      <c r="G1047" s="6" t="n"/>
      <c r="H1047" s="6" t="n"/>
    </row>
    <row r="1048">
      <c r="A1048" s="12" t="n"/>
      <c r="B1048" s="6" t="n"/>
      <c r="C1048" s="8">
        <f>IF(B1048="","",IFERROR(INDEX(Items!$B$5:$B$304,MATCH(B1048,Items!$A$5:$A$304,0)),"UNKNOWN CODE"))</f>
        <v/>
      </c>
      <c r="D1048" s="6" t="n"/>
      <c r="E1048" s="6" t="n"/>
      <c r="F1048" s="6" t="n"/>
      <c r="G1048" s="6" t="n"/>
      <c r="H1048" s="6" t="n"/>
    </row>
    <row r="1049">
      <c r="A1049" s="12" t="n"/>
      <c r="B1049" s="6" t="n"/>
      <c r="C1049" s="8">
        <f>IF(B1049="","",IFERROR(INDEX(Items!$B$5:$B$304,MATCH(B1049,Items!$A$5:$A$304,0)),"UNKNOWN CODE"))</f>
        <v/>
      </c>
      <c r="D1049" s="6" t="n"/>
      <c r="E1049" s="6" t="n"/>
      <c r="F1049" s="6" t="n"/>
      <c r="G1049" s="6" t="n"/>
      <c r="H1049" s="6" t="n"/>
    </row>
    <row r="1050">
      <c r="A1050" s="12" t="n"/>
      <c r="B1050" s="6" t="n"/>
      <c r="C1050" s="8">
        <f>IF(B1050="","",IFERROR(INDEX(Items!$B$5:$B$304,MATCH(B1050,Items!$A$5:$A$304,0)),"UNKNOWN CODE"))</f>
        <v/>
      </c>
      <c r="D1050" s="6" t="n"/>
      <c r="E1050" s="6" t="n"/>
      <c r="F1050" s="6" t="n"/>
      <c r="G1050" s="6" t="n"/>
      <c r="H1050" s="6" t="n"/>
    </row>
    <row r="1051">
      <c r="A1051" s="12" t="n"/>
      <c r="B1051" s="6" t="n"/>
      <c r="C1051" s="8">
        <f>IF(B1051="","",IFERROR(INDEX(Items!$B$5:$B$304,MATCH(B1051,Items!$A$5:$A$304,0)),"UNKNOWN CODE"))</f>
        <v/>
      </c>
      <c r="D1051" s="6" t="n"/>
      <c r="E1051" s="6" t="n"/>
      <c r="F1051" s="6" t="n"/>
      <c r="G1051" s="6" t="n"/>
      <c r="H1051" s="6" t="n"/>
    </row>
    <row r="1052">
      <c r="A1052" s="12" t="n"/>
      <c r="B1052" s="6" t="n"/>
      <c r="C1052" s="8">
        <f>IF(B1052="","",IFERROR(INDEX(Items!$B$5:$B$304,MATCH(B1052,Items!$A$5:$A$304,0)),"UNKNOWN CODE"))</f>
        <v/>
      </c>
      <c r="D1052" s="6" t="n"/>
      <c r="E1052" s="6" t="n"/>
      <c r="F1052" s="6" t="n"/>
      <c r="G1052" s="6" t="n"/>
      <c r="H1052" s="6" t="n"/>
    </row>
    <row r="1053">
      <c r="A1053" s="12" t="n"/>
      <c r="B1053" s="6" t="n"/>
      <c r="C1053" s="8">
        <f>IF(B1053="","",IFERROR(INDEX(Items!$B$5:$B$304,MATCH(B1053,Items!$A$5:$A$304,0)),"UNKNOWN CODE"))</f>
        <v/>
      </c>
      <c r="D1053" s="6" t="n"/>
      <c r="E1053" s="6" t="n"/>
      <c r="F1053" s="6" t="n"/>
      <c r="G1053" s="6" t="n"/>
      <c r="H1053" s="6" t="n"/>
    </row>
    <row r="1054">
      <c r="A1054" s="12" t="n"/>
      <c r="B1054" s="6" t="n"/>
      <c r="C1054" s="8">
        <f>IF(B1054="","",IFERROR(INDEX(Items!$B$5:$B$304,MATCH(B1054,Items!$A$5:$A$304,0)),"UNKNOWN CODE"))</f>
        <v/>
      </c>
      <c r="D1054" s="6" t="n"/>
      <c r="E1054" s="6" t="n"/>
      <c r="F1054" s="6" t="n"/>
      <c r="G1054" s="6" t="n"/>
      <c r="H1054" s="6" t="n"/>
    </row>
    <row r="1055">
      <c r="A1055" s="12" t="n"/>
      <c r="B1055" s="6" t="n"/>
      <c r="C1055" s="8">
        <f>IF(B1055="","",IFERROR(INDEX(Items!$B$5:$B$304,MATCH(B1055,Items!$A$5:$A$304,0)),"UNKNOWN CODE"))</f>
        <v/>
      </c>
      <c r="D1055" s="6" t="n"/>
      <c r="E1055" s="6" t="n"/>
      <c r="F1055" s="6" t="n"/>
      <c r="G1055" s="6" t="n"/>
      <c r="H1055" s="6" t="n"/>
    </row>
    <row r="1056">
      <c r="A1056" s="12" t="n"/>
      <c r="B1056" s="6" t="n"/>
      <c r="C1056" s="8">
        <f>IF(B1056="","",IFERROR(INDEX(Items!$B$5:$B$304,MATCH(B1056,Items!$A$5:$A$304,0)),"UNKNOWN CODE"))</f>
        <v/>
      </c>
      <c r="D1056" s="6" t="n"/>
      <c r="E1056" s="6" t="n"/>
      <c r="F1056" s="6" t="n"/>
      <c r="G1056" s="6" t="n"/>
      <c r="H1056" s="6" t="n"/>
    </row>
    <row r="1057">
      <c r="A1057" s="12" t="n"/>
      <c r="B1057" s="6" t="n"/>
      <c r="C1057" s="8">
        <f>IF(B1057="","",IFERROR(INDEX(Items!$B$5:$B$304,MATCH(B1057,Items!$A$5:$A$304,0)),"UNKNOWN CODE"))</f>
        <v/>
      </c>
      <c r="D1057" s="6" t="n"/>
      <c r="E1057" s="6" t="n"/>
      <c r="F1057" s="6" t="n"/>
      <c r="G1057" s="6" t="n"/>
      <c r="H1057" s="6" t="n"/>
    </row>
    <row r="1058">
      <c r="A1058" s="12" t="n"/>
      <c r="B1058" s="6" t="n"/>
      <c r="C1058" s="8">
        <f>IF(B1058="","",IFERROR(INDEX(Items!$B$5:$B$304,MATCH(B1058,Items!$A$5:$A$304,0)),"UNKNOWN CODE"))</f>
        <v/>
      </c>
      <c r="D1058" s="6" t="n"/>
      <c r="E1058" s="6" t="n"/>
      <c r="F1058" s="6" t="n"/>
      <c r="G1058" s="6" t="n"/>
      <c r="H1058" s="6" t="n"/>
    </row>
    <row r="1059">
      <c r="A1059" s="12" t="n"/>
      <c r="B1059" s="6" t="n"/>
      <c r="C1059" s="8">
        <f>IF(B1059="","",IFERROR(INDEX(Items!$B$5:$B$304,MATCH(B1059,Items!$A$5:$A$304,0)),"UNKNOWN CODE"))</f>
        <v/>
      </c>
      <c r="D1059" s="6" t="n"/>
      <c r="E1059" s="6" t="n"/>
      <c r="F1059" s="6" t="n"/>
      <c r="G1059" s="6" t="n"/>
      <c r="H1059" s="6" t="n"/>
    </row>
    <row r="1060">
      <c r="A1060" s="12" t="n"/>
      <c r="B1060" s="6" t="n"/>
      <c r="C1060" s="8">
        <f>IF(B1060="","",IFERROR(INDEX(Items!$B$5:$B$304,MATCH(B1060,Items!$A$5:$A$304,0)),"UNKNOWN CODE"))</f>
        <v/>
      </c>
      <c r="D1060" s="6" t="n"/>
      <c r="E1060" s="6" t="n"/>
      <c r="F1060" s="6" t="n"/>
      <c r="G1060" s="6" t="n"/>
      <c r="H1060" s="6" t="n"/>
    </row>
    <row r="1061">
      <c r="A1061" s="12" t="n"/>
      <c r="B1061" s="6" t="n"/>
      <c r="C1061" s="8">
        <f>IF(B1061="","",IFERROR(INDEX(Items!$B$5:$B$304,MATCH(B1061,Items!$A$5:$A$304,0)),"UNKNOWN CODE"))</f>
        <v/>
      </c>
      <c r="D1061" s="6" t="n"/>
      <c r="E1061" s="6" t="n"/>
      <c r="F1061" s="6" t="n"/>
      <c r="G1061" s="6" t="n"/>
      <c r="H1061" s="6" t="n"/>
    </row>
    <row r="1062">
      <c r="A1062" s="12" t="n"/>
      <c r="B1062" s="6" t="n"/>
      <c r="C1062" s="8">
        <f>IF(B1062="","",IFERROR(INDEX(Items!$B$5:$B$304,MATCH(B1062,Items!$A$5:$A$304,0)),"UNKNOWN CODE"))</f>
        <v/>
      </c>
      <c r="D1062" s="6" t="n"/>
      <c r="E1062" s="6" t="n"/>
      <c r="F1062" s="6" t="n"/>
      <c r="G1062" s="6" t="n"/>
      <c r="H1062" s="6" t="n"/>
    </row>
    <row r="1063">
      <c r="A1063" s="12" t="n"/>
      <c r="B1063" s="6" t="n"/>
      <c r="C1063" s="8">
        <f>IF(B1063="","",IFERROR(INDEX(Items!$B$5:$B$304,MATCH(B1063,Items!$A$5:$A$304,0)),"UNKNOWN CODE"))</f>
        <v/>
      </c>
      <c r="D1063" s="6" t="n"/>
      <c r="E1063" s="6" t="n"/>
      <c r="F1063" s="6" t="n"/>
      <c r="G1063" s="6" t="n"/>
      <c r="H1063" s="6" t="n"/>
    </row>
    <row r="1064">
      <c r="A1064" s="12" t="n"/>
      <c r="B1064" s="6" t="n"/>
      <c r="C1064" s="8">
        <f>IF(B1064="","",IFERROR(INDEX(Items!$B$5:$B$304,MATCH(B1064,Items!$A$5:$A$304,0)),"UNKNOWN CODE"))</f>
        <v/>
      </c>
      <c r="D1064" s="6" t="n"/>
      <c r="E1064" s="6" t="n"/>
      <c r="F1064" s="6" t="n"/>
      <c r="G1064" s="6" t="n"/>
      <c r="H1064" s="6" t="n"/>
    </row>
    <row r="1065">
      <c r="A1065" s="12" t="n"/>
      <c r="B1065" s="6" t="n"/>
      <c r="C1065" s="8">
        <f>IF(B1065="","",IFERROR(INDEX(Items!$B$5:$B$304,MATCH(B1065,Items!$A$5:$A$304,0)),"UNKNOWN CODE"))</f>
        <v/>
      </c>
      <c r="D1065" s="6" t="n"/>
      <c r="E1065" s="6" t="n"/>
      <c r="F1065" s="6" t="n"/>
      <c r="G1065" s="6" t="n"/>
      <c r="H1065" s="6" t="n"/>
    </row>
    <row r="1066">
      <c r="A1066" s="12" t="n"/>
      <c r="B1066" s="6" t="n"/>
      <c r="C1066" s="8">
        <f>IF(B1066="","",IFERROR(INDEX(Items!$B$5:$B$304,MATCH(B1066,Items!$A$5:$A$304,0)),"UNKNOWN CODE"))</f>
        <v/>
      </c>
      <c r="D1066" s="6" t="n"/>
      <c r="E1066" s="6" t="n"/>
      <c r="F1066" s="6" t="n"/>
      <c r="G1066" s="6" t="n"/>
      <c r="H1066" s="6" t="n"/>
    </row>
    <row r="1067">
      <c r="A1067" s="12" t="n"/>
      <c r="B1067" s="6" t="n"/>
      <c r="C1067" s="8">
        <f>IF(B1067="","",IFERROR(INDEX(Items!$B$5:$B$304,MATCH(B1067,Items!$A$5:$A$304,0)),"UNKNOWN CODE"))</f>
        <v/>
      </c>
      <c r="D1067" s="6" t="n"/>
      <c r="E1067" s="6" t="n"/>
      <c r="F1067" s="6" t="n"/>
      <c r="G1067" s="6" t="n"/>
      <c r="H1067" s="6" t="n"/>
    </row>
    <row r="1068">
      <c r="A1068" s="12" t="n"/>
      <c r="B1068" s="6" t="n"/>
      <c r="C1068" s="8">
        <f>IF(B1068="","",IFERROR(INDEX(Items!$B$5:$B$304,MATCH(B1068,Items!$A$5:$A$304,0)),"UNKNOWN CODE"))</f>
        <v/>
      </c>
      <c r="D1068" s="6" t="n"/>
      <c r="E1068" s="6" t="n"/>
      <c r="F1068" s="6" t="n"/>
      <c r="G1068" s="6" t="n"/>
      <c r="H1068" s="6" t="n"/>
    </row>
    <row r="1069">
      <c r="A1069" s="12" t="n"/>
      <c r="B1069" s="6" t="n"/>
      <c r="C1069" s="8">
        <f>IF(B1069="","",IFERROR(INDEX(Items!$B$5:$B$304,MATCH(B1069,Items!$A$5:$A$304,0)),"UNKNOWN CODE"))</f>
        <v/>
      </c>
      <c r="D1069" s="6" t="n"/>
      <c r="E1069" s="6" t="n"/>
      <c r="F1069" s="6" t="n"/>
      <c r="G1069" s="6" t="n"/>
      <c r="H1069" s="6" t="n"/>
    </row>
    <row r="1070">
      <c r="A1070" s="12" t="n"/>
      <c r="B1070" s="6" t="n"/>
      <c r="C1070" s="8">
        <f>IF(B1070="","",IFERROR(INDEX(Items!$B$5:$B$304,MATCH(B1070,Items!$A$5:$A$304,0)),"UNKNOWN CODE"))</f>
        <v/>
      </c>
      <c r="D1070" s="6" t="n"/>
      <c r="E1070" s="6" t="n"/>
      <c r="F1070" s="6" t="n"/>
      <c r="G1070" s="6" t="n"/>
      <c r="H1070" s="6" t="n"/>
    </row>
    <row r="1071">
      <c r="A1071" s="12" t="n"/>
      <c r="B1071" s="6" t="n"/>
      <c r="C1071" s="8">
        <f>IF(B1071="","",IFERROR(INDEX(Items!$B$5:$B$304,MATCH(B1071,Items!$A$5:$A$304,0)),"UNKNOWN CODE"))</f>
        <v/>
      </c>
      <c r="D1071" s="6" t="n"/>
      <c r="E1071" s="6" t="n"/>
      <c r="F1071" s="6" t="n"/>
      <c r="G1071" s="6" t="n"/>
      <c r="H1071" s="6" t="n"/>
    </row>
    <row r="1072">
      <c r="A1072" s="12" t="n"/>
      <c r="B1072" s="6" t="n"/>
      <c r="C1072" s="8">
        <f>IF(B1072="","",IFERROR(INDEX(Items!$B$5:$B$304,MATCH(B1072,Items!$A$5:$A$304,0)),"UNKNOWN CODE"))</f>
        <v/>
      </c>
      <c r="D1072" s="6" t="n"/>
      <c r="E1072" s="6" t="n"/>
      <c r="F1072" s="6" t="n"/>
      <c r="G1072" s="6" t="n"/>
      <c r="H1072" s="6" t="n"/>
    </row>
    <row r="1073">
      <c r="A1073" s="12" t="n"/>
      <c r="B1073" s="6" t="n"/>
      <c r="C1073" s="8">
        <f>IF(B1073="","",IFERROR(INDEX(Items!$B$5:$B$304,MATCH(B1073,Items!$A$5:$A$304,0)),"UNKNOWN CODE"))</f>
        <v/>
      </c>
      <c r="D1073" s="6" t="n"/>
      <c r="E1073" s="6" t="n"/>
      <c r="F1073" s="6" t="n"/>
      <c r="G1073" s="6" t="n"/>
      <c r="H1073" s="6" t="n"/>
    </row>
    <row r="1074">
      <c r="A1074" s="12" t="n"/>
      <c r="B1074" s="6" t="n"/>
      <c r="C1074" s="8">
        <f>IF(B1074="","",IFERROR(INDEX(Items!$B$5:$B$304,MATCH(B1074,Items!$A$5:$A$304,0)),"UNKNOWN CODE"))</f>
        <v/>
      </c>
      <c r="D1074" s="6" t="n"/>
      <c r="E1074" s="6" t="n"/>
      <c r="F1074" s="6" t="n"/>
      <c r="G1074" s="6" t="n"/>
      <c r="H1074" s="6" t="n"/>
    </row>
    <row r="1075">
      <c r="A1075" s="12" t="n"/>
      <c r="B1075" s="6" t="n"/>
      <c r="C1075" s="8">
        <f>IF(B1075="","",IFERROR(INDEX(Items!$B$5:$B$304,MATCH(B1075,Items!$A$5:$A$304,0)),"UNKNOWN CODE"))</f>
        <v/>
      </c>
      <c r="D1075" s="6" t="n"/>
      <c r="E1075" s="6" t="n"/>
      <c r="F1075" s="6" t="n"/>
      <c r="G1075" s="6" t="n"/>
      <c r="H1075" s="6" t="n"/>
    </row>
    <row r="1076">
      <c r="A1076" s="12" t="n"/>
      <c r="B1076" s="6" t="n"/>
      <c r="C1076" s="8">
        <f>IF(B1076="","",IFERROR(INDEX(Items!$B$5:$B$304,MATCH(B1076,Items!$A$5:$A$304,0)),"UNKNOWN CODE"))</f>
        <v/>
      </c>
      <c r="D1076" s="6" t="n"/>
      <c r="E1076" s="6" t="n"/>
      <c r="F1076" s="6" t="n"/>
      <c r="G1076" s="6" t="n"/>
      <c r="H1076" s="6" t="n"/>
    </row>
    <row r="1077">
      <c r="A1077" s="12" t="n"/>
      <c r="B1077" s="6" t="n"/>
      <c r="C1077" s="8">
        <f>IF(B1077="","",IFERROR(INDEX(Items!$B$5:$B$304,MATCH(B1077,Items!$A$5:$A$304,0)),"UNKNOWN CODE"))</f>
        <v/>
      </c>
      <c r="D1077" s="6" t="n"/>
      <c r="E1077" s="6" t="n"/>
      <c r="F1077" s="6" t="n"/>
      <c r="G1077" s="6" t="n"/>
      <c r="H1077" s="6" t="n"/>
    </row>
    <row r="1078">
      <c r="A1078" s="12" t="n"/>
      <c r="B1078" s="6" t="n"/>
      <c r="C1078" s="8">
        <f>IF(B1078="","",IFERROR(INDEX(Items!$B$5:$B$304,MATCH(B1078,Items!$A$5:$A$304,0)),"UNKNOWN CODE"))</f>
        <v/>
      </c>
      <c r="D1078" s="6" t="n"/>
      <c r="E1078" s="6" t="n"/>
      <c r="F1078" s="6" t="n"/>
      <c r="G1078" s="6" t="n"/>
      <c r="H1078" s="6" t="n"/>
    </row>
    <row r="1079">
      <c r="A1079" s="12" t="n"/>
      <c r="B1079" s="6" t="n"/>
      <c r="C1079" s="8">
        <f>IF(B1079="","",IFERROR(INDEX(Items!$B$5:$B$304,MATCH(B1079,Items!$A$5:$A$304,0)),"UNKNOWN CODE"))</f>
        <v/>
      </c>
      <c r="D1079" s="6" t="n"/>
      <c r="E1079" s="6" t="n"/>
      <c r="F1079" s="6" t="n"/>
      <c r="G1079" s="6" t="n"/>
      <c r="H1079" s="6" t="n"/>
    </row>
    <row r="1080">
      <c r="A1080" s="12" t="n"/>
      <c r="B1080" s="6" t="n"/>
      <c r="C1080" s="8">
        <f>IF(B1080="","",IFERROR(INDEX(Items!$B$5:$B$304,MATCH(B1080,Items!$A$5:$A$304,0)),"UNKNOWN CODE"))</f>
        <v/>
      </c>
      <c r="D1080" s="6" t="n"/>
      <c r="E1080" s="6" t="n"/>
      <c r="F1080" s="6" t="n"/>
      <c r="G1080" s="6" t="n"/>
      <c r="H1080" s="6" t="n"/>
    </row>
    <row r="1081">
      <c r="A1081" s="12" t="n"/>
      <c r="B1081" s="6" t="n"/>
      <c r="C1081" s="8">
        <f>IF(B1081="","",IFERROR(INDEX(Items!$B$5:$B$304,MATCH(B1081,Items!$A$5:$A$304,0)),"UNKNOWN CODE"))</f>
        <v/>
      </c>
      <c r="D1081" s="6" t="n"/>
      <c r="E1081" s="6" t="n"/>
      <c r="F1081" s="6" t="n"/>
      <c r="G1081" s="6" t="n"/>
      <c r="H1081" s="6" t="n"/>
    </row>
    <row r="1082">
      <c r="A1082" s="12" t="n"/>
      <c r="B1082" s="6" t="n"/>
      <c r="C1082" s="8">
        <f>IF(B1082="","",IFERROR(INDEX(Items!$B$5:$B$304,MATCH(B1082,Items!$A$5:$A$304,0)),"UNKNOWN CODE"))</f>
        <v/>
      </c>
      <c r="D1082" s="6" t="n"/>
      <c r="E1082" s="6" t="n"/>
      <c r="F1082" s="6" t="n"/>
      <c r="G1082" s="6" t="n"/>
      <c r="H1082" s="6" t="n"/>
    </row>
    <row r="1083">
      <c r="A1083" s="12" t="n"/>
      <c r="B1083" s="6" t="n"/>
      <c r="C1083" s="8">
        <f>IF(B1083="","",IFERROR(INDEX(Items!$B$5:$B$304,MATCH(B1083,Items!$A$5:$A$304,0)),"UNKNOWN CODE"))</f>
        <v/>
      </c>
      <c r="D1083" s="6" t="n"/>
      <c r="E1083" s="6" t="n"/>
      <c r="F1083" s="6" t="n"/>
      <c r="G1083" s="6" t="n"/>
      <c r="H1083" s="6" t="n"/>
    </row>
    <row r="1084">
      <c r="A1084" s="12" t="n"/>
      <c r="B1084" s="6" t="n"/>
      <c r="C1084" s="8">
        <f>IF(B1084="","",IFERROR(INDEX(Items!$B$5:$B$304,MATCH(B1084,Items!$A$5:$A$304,0)),"UNKNOWN CODE"))</f>
        <v/>
      </c>
      <c r="D1084" s="6" t="n"/>
      <c r="E1084" s="6" t="n"/>
      <c r="F1084" s="6" t="n"/>
      <c r="G1084" s="6" t="n"/>
      <c r="H1084" s="6" t="n"/>
    </row>
    <row r="1085">
      <c r="A1085" s="12" t="n"/>
      <c r="B1085" s="6" t="n"/>
      <c r="C1085" s="8">
        <f>IF(B1085="","",IFERROR(INDEX(Items!$B$5:$B$304,MATCH(B1085,Items!$A$5:$A$304,0)),"UNKNOWN CODE"))</f>
        <v/>
      </c>
      <c r="D1085" s="6" t="n"/>
      <c r="E1085" s="6" t="n"/>
      <c r="F1085" s="6" t="n"/>
      <c r="G1085" s="6" t="n"/>
      <c r="H1085" s="6" t="n"/>
    </row>
    <row r="1086">
      <c r="A1086" s="12" t="n"/>
      <c r="B1086" s="6" t="n"/>
      <c r="C1086" s="8">
        <f>IF(B1086="","",IFERROR(INDEX(Items!$B$5:$B$304,MATCH(B1086,Items!$A$5:$A$304,0)),"UNKNOWN CODE"))</f>
        <v/>
      </c>
      <c r="D1086" s="6" t="n"/>
      <c r="E1086" s="6" t="n"/>
      <c r="F1086" s="6" t="n"/>
      <c r="G1086" s="6" t="n"/>
      <c r="H1086" s="6" t="n"/>
    </row>
    <row r="1087">
      <c r="A1087" s="12" t="n"/>
      <c r="B1087" s="6" t="n"/>
      <c r="C1087" s="8">
        <f>IF(B1087="","",IFERROR(INDEX(Items!$B$5:$B$304,MATCH(B1087,Items!$A$5:$A$304,0)),"UNKNOWN CODE"))</f>
        <v/>
      </c>
      <c r="D1087" s="6" t="n"/>
      <c r="E1087" s="6" t="n"/>
      <c r="F1087" s="6" t="n"/>
      <c r="G1087" s="6" t="n"/>
      <c r="H1087" s="6" t="n"/>
    </row>
    <row r="1088">
      <c r="A1088" s="12" t="n"/>
      <c r="B1088" s="6" t="n"/>
      <c r="C1088" s="8">
        <f>IF(B1088="","",IFERROR(INDEX(Items!$B$5:$B$304,MATCH(B1088,Items!$A$5:$A$304,0)),"UNKNOWN CODE"))</f>
        <v/>
      </c>
      <c r="D1088" s="6" t="n"/>
      <c r="E1088" s="6" t="n"/>
      <c r="F1088" s="6" t="n"/>
      <c r="G1088" s="6" t="n"/>
      <c r="H1088" s="6" t="n"/>
    </row>
    <row r="1089">
      <c r="A1089" s="12" t="n"/>
      <c r="B1089" s="6" t="n"/>
      <c r="C1089" s="8">
        <f>IF(B1089="","",IFERROR(INDEX(Items!$B$5:$B$304,MATCH(B1089,Items!$A$5:$A$304,0)),"UNKNOWN CODE"))</f>
        <v/>
      </c>
      <c r="D1089" s="6" t="n"/>
      <c r="E1089" s="6" t="n"/>
      <c r="F1089" s="6" t="n"/>
      <c r="G1089" s="6" t="n"/>
      <c r="H1089" s="6" t="n"/>
    </row>
    <row r="1090">
      <c r="A1090" s="12" t="n"/>
      <c r="B1090" s="6" t="n"/>
      <c r="C1090" s="8">
        <f>IF(B1090="","",IFERROR(INDEX(Items!$B$5:$B$304,MATCH(B1090,Items!$A$5:$A$304,0)),"UNKNOWN CODE"))</f>
        <v/>
      </c>
      <c r="D1090" s="6" t="n"/>
      <c r="E1090" s="6" t="n"/>
      <c r="F1090" s="6" t="n"/>
      <c r="G1090" s="6" t="n"/>
      <c r="H1090" s="6" t="n"/>
    </row>
    <row r="1091">
      <c r="A1091" s="12" t="n"/>
      <c r="B1091" s="6" t="n"/>
      <c r="C1091" s="8">
        <f>IF(B1091="","",IFERROR(INDEX(Items!$B$5:$B$304,MATCH(B1091,Items!$A$5:$A$304,0)),"UNKNOWN CODE"))</f>
        <v/>
      </c>
      <c r="D1091" s="6" t="n"/>
      <c r="E1091" s="6" t="n"/>
      <c r="F1091" s="6" t="n"/>
      <c r="G1091" s="6" t="n"/>
      <c r="H1091" s="6" t="n"/>
    </row>
    <row r="1092">
      <c r="A1092" s="12" t="n"/>
      <c r="B1092" s="6" t="n"/>
      <c r="C1092" s="8">
        <f>IF(B1092="","",IFERROR(INDEX(Items!$B$5:$B$304,MATCH(B1092,Items!$A$5:$A$304,0)),"UNKNOWN CODE"))</f>
        <v/>
      </c>
      <c r="D1092" s="6" t="n"/>
      <c r="E1092" s="6" t="n"/>
      <c r="F1092" s="6" t="n"/>
      <c r="G1092" s="6" t="n"/>
      <c r="H1092" s="6" t="n"/>
    </row>
    <row r="1093">
      <c r="A1093" s="12" t="n"/>
      <c r="B1093" s="6" t="n"/>
      <c r="C1093" s="8">
        <f>IF(B1093="","",IFERROR(INDEX(Items!$B$5:$B$304,MATCH(B1093,Items!$A$5:$A$304,0)),"UNKNOWN CODE"))</f>
        <v/>
      </c>
      <c r="D1093" s="6" t="n"/>
      <c r="E1093" s="6" t="n"/>
      <c r="F1093" s="6" t="n"/>
      <c r="G1093" s="6" t="n"/>
      <c r="H1093" s="6" t="n"/>
    </row>
    <row r="1094">
      <c r="A1094" s="12" t="n"/>
      <c r="B1094" s="6" t="n"/>
      <c r="C1094" s="8">
        <f>IF(B1094="","",IFERROR(INDEX(Items!$B$5:$B$304,MATCH(B1094,Items!$A$5:$A$304,0)),"UNKNOWN CODE"))</f>
        <v/>
      </c>
      <c r="D1094" s="6" t="n"/>
      <c r="E1094" s="6" t="n"/>
      <c r="F1094" s="6" t="n"/>
      <c r="G1094" s="6" t="n"/>
      <c r="H1094" s="6" t="n"/>
    </row>
    <row r="1095">
      <c r="A1095" s="12" t="n"/>
      <c r="B1095" s="6" t="n"/>
      <c r="C1095" s="8">
        <f>IF(B1095="","",IFERROR(INDEX(Items!$B$5:$B$304,MATCH(B1095,Items!$A$5:$A$304,0)),"UNKNOWN CODE"))</f>
        <v/>
      </c>
      <c r="D1095" s="6" t="n"/>
      <c r="E1095" s="6" t="n"/>
      <c r="F1095" s="6" t="n"/>
      <c r="G1095" s="6" t="n"/>
      <c r="H1095" s="6" t="n"/>
    </row>
    <row r="1096">
      <c r="A1096" s="12" t="n"/>
      <c r="B1096" s="6" t="n"/>
      <c r="C1096" s="8">
        <f>IF(B1096="","",IFERROR(INDEX(Items!$B$5:$B$304,MATCH(B1096,Items!$A$5:$A$304,0)),"UNKNOWN CODE"))</f>
        <v/>
      </c>
      <c r="D1096" s="6" t="n"/>
      <c r="E1096" s="6" t="n"/>
      <c r="F1096" s="6" t="n"/>
      <c r="G1096" s="6" t="n"/>
      <c r="H1096" s="6" t="n"/>
    </row>
    <row r="1097">
      <c r="A1097" s="12" t="n"/>
      <c r="B1097" s="6" t="n"/>
      <c r="C1097" s="8">
        <f>IF(B1097="","",IFERROR(INDEX(Items!$B$5:$B$304,MATCH(B1097,Items!$A$5:$A$304,0)),"UNKNOWN CODE"))</f>
        <v/>
      </c>
      <c r="D1097" s="6" t="n"/>
      <c r="E1097" s="6" t="n"/>
      <c r="F1097" s="6" t="n"/>
      <c r="G1097" s="6" t="n"/>
      <c r="H1097" s="6" t="n"/>
    </row>
    <row r="1098">
      <c r="A1098" s="12" t="n"/>
      <c r="B1098" s="6" t="n"/>
      <c r="C1098" s="8">
        <f>IF(B1098="","",IFERROR(INDEX(Items!$B$5:$B$304,MATCH(B1098,Items!$A$5:$A$304,0)),"UNKNOWN CODE"))</f>
        <v/>
      </c>
      <c r="D1098" s="6" t="n"/>
      <c r="E1098" s="6" t="n"/>
      <c r="F1098" s="6" t="n"/>
      <c r="G1098" s="6" t="n"/>
      <c r="H1098" s="6" t="n"/>
    </row>
    <row r="1099">
      <c r="A1099" s="12" t="n"/>
      <c r="B1099" s="6" t="n"/>
      <c r="C1099" s="8">
        <f>IF(B1099="","",IFERROR(INDEX(Items!$B$5:$B$304,MATCH(B1099,Items!$A$5:$A$304,0)),"UNKNOWN CODE"))</f>
        <v/>
      </c>
      <c r="D1099" s="6" t="n"/>
      <c r="E1099" s="6" t="n"/>
      <c r="F1099" s="6" t="n"/>
      <c r="G1099" s="6" t="n"/>
      <c r="H1099" s="6" t="n"/>
    </row>
    <row r="1100">
      <c r="A1100" s="12" t="n"/>
      <c r="B1100" s="6" t="n"/>
      <c r="C1100" s="8">
        <f>IF(B1100="","",IFERROR(INDEX(Items!$B$5:$B$304,MATCH(B1100,Items!$A$5:$A$304,0)),"UNKNOWN CODE"))</f>
        <v/>
      </c>
      <c r="D1100" s="6" t="n"/>
      <c r="E1100" s="6" t="n"/>
      <c r="F1100" s="6" t="n"/>
      <c r="G1100" s="6" t="n"/>
      <c r="H1100" s="6" t="n"/>
    </row>
    <row r="1101">
      <c r="A1101" s="12" t="n"/>
      <c r="B1101" s="6" t="n"/>
      <c r="C1101" s="8">
        <f>IF(B1101="","",IFERROR(INDEX(Items!$B$5:$B$304,MATCH(B1101,Items!$A$5:$A$304,0)),"UNKNOWN CODE"))</f>
        <v/>
      </c>
      <c r="D1101" s="6" t="n"/>
      <c r="E1101" s="6" t="n"/>
      <c r="F1101" s="6" t="n"/>
      <c r="G1101" s="6" t="n"/>
      <c r="H1101" s="6" t="n"/>
    </row>
    <row r="1102">
      <c r="A1102" s="12" t="n"/>
      <c r="B1102" s="6" t="n"/>
      <c r="C1102" s="8">
        <f>IF(B1102="","",IFERROR(INDEX(Items!$B$5:$B$304,MATCH(B1102,Items!$A$5:$A$304,0)),"UNKNOWN CODE"))</f>
        <v/>
      </c>
      <c r="D1102" s="6" t="n"/>
      <c r="E1102" s="6" t="n"/>
      <c r="F1102" s="6" t="n"/>
      <c r="G1102" s="6" t="n"/>
      <c r="H1102" s="6" t="n"/>
    </row>
    <row r="1103">
      <c r="A1103" s="12" t="n"/>
      <c r="B1103" s="6" t="n"/>
      <c r="C1103" s="8">
        <f>IF(B1103="","",IFERROR(INDEX(Items!$B$5:$B$304,MATCH(B1103,Items!$A$5:$A$304,0)),"UNKNOWN CODE"))</f>
        <v/>
      </c>
      <c r="D1103" s="6" t="n"/>
      <c r="E1103" s="6" t="n"/>
      <c r="F1103" s="6" t="n"/>
      <c r="G1103" s="6" t="n"/>
      <c r="H1103" s="6" t="n"/>
    </row>
    <row r="1104">
      <c r="A1104" s="12" t="n"/>
      <c r="B1104" s="6" t="n"/>
      <c r="C1104" s="8">
        <f>IF(B1104="","",IFERROR(INDEX(Items!$B$5:$B$304,MATCH(B1104,Items!$A$5:$A$304,0)),"UNKNOWN CODE"))</f>
        <v/>
      </c>
      <c r="D1104" s="6" t="n"/>
      <c r="E1104" s="6" t="n"/>
      <c r="F1104" s="6" t="n"/>
      <c r="G1104" s="6" t="n"/>
      <c r="H1104" s="6" t="n"/>
    </row>
    <row r="1105">
      <c r="A1105" s="12" t="n"/>
      <c r="B1105" s="6" t="n"/>
      <c r="C1105" s="8">
        <f>IF(B1105="","",IFERROR(INDEX(Items!$B$5:$B$304,MATCH(B1105,Items!$A$5:$A$304,0)),"UNKNOWN CODE"))</f>
        <v/>
      </c>
      <c r="D1105" s="6" t="n"/>
      <c r="E1105" s="6" t="n"/>
      <c r="F1105" s="6" t="n"/>
      <c r="G1105" s="6" t="n"/>
      <c r="H1105" s="6" t="n"/>
    </row>
    <row r="1106">
      <c r="A1106" s="12" t="n"/>
      <c r="B1106" s="6" t="n"/>
      <c r="C1106" s="8">
        <f>IF(B1106="","",IFERROR(INDEX(Items!$B$5:$B$304,MATCH(B1106,Items!$A$5:$A$304,0)),"UNKNOWN CODE"))</f>
        <v/>
      </c>
      <c r="D1106" s="6" t="n"/>
      <c r="E1106" s="6" t="n"/>
      <c r="F1106" s="6" t="n"/>
      <c r="G1106" s="6" t="n"/>
      <c r="H1106" s="6" t="n"/>
    </row>
    <row r="1107">
      <c r="A1107" s="12" t="n"/>
      <c r="B1107" s="6" t="n"/>
      <c r="C1107" s="8">
        <f>IF(B1107="","",IFERROR(INDEX(Items!$B$5:$B$304,MATCH(B1107,Items!$A$5:$A$304,0)),"UNKNOWN CODE"))</f>
        <v/>
      </c>
      <c r="D1107" s="6" t="n"/>
      <c r="E1107" s="6" t="n"/>
      <c r="F1107" s="6" t="n"/>
      <c r="G1107" s="6" t="n"/>
      <c r="H1107" s="6" t="n"/>
    </row>
    <row r="1108">
      <c r="A1108" s="12" t="n"/>
      <c r="B1108" s="6" t="n"/>
      <c r="C1108" s="8">
        <f>IF(B1108="","",IFERROR(INDEX(Items!$B$5:$B$304,MATCH(B1108,Items!$A$5:$A$304,0)),"UNKNOWN CODE"))</f>
        <v/>
      </c>
      <c r="D1108" s="6" t="n"/>
      <c r="E1108" s="6" t="n"/>
      <c r="F1108" s="6" t="n"/>
      <c r="G1108" s="6" t="n"/>
      <c r="H1108" s="6" t="n"/>
    </row>
    <row r="1109">
      <c r="A1109" s="12" t="n"/>
      <c r="B1109" s="6" t="n"/>
      <c r="C1109" s="8">
        <f>IF(B1109="","",IFERROR(INDEX(Items!$B$5:$B$304,MATCH(B1109,Items!$A$5:$A$304,0)),"UNKNOWN CODE"))</f>
        <v/>
      </c>
      <c r="D1109" s="6" t="n"/>
      <c r="E1109" s="6" t="n"/>
      <c r="F1109" s="6" t="n"/>
      <c r="G1109" s="6" t="n"/>
      <c r="H1109" s="6" t="n"/>
    </row>
    <row r="1110">
      <c r="A1110" s="12" t="n"/>
      <c r="B1110" s="6" t="n"/>
      <c r="C1110" s="8">
        <f>IF(B1110="","",IFERROR(INDEX(Items!$B$5:$B$304,MATCH(B1110,Items!$A$5:$A$304,0)),"UNKNOWN CODE"))</f>
        <v/>
      </c>
      <c r="D1110" s="6" t="n"/>
      <c r="E1110" s="6" t="n"/>
      <c r="F1110" s="6" t="n"/>
      <c r="G1110" s="6" t="n"/>
      <c r="H1110" s="6" t="n"/>
    </row>
    <row r="1111">
      <c r="A1111" s="12" t="n"/>
      <c r="B1111" s="6" t="n"/>
      <c r="C1111" s="8">
        <f>IF(B1111="","",IFERROR(INDEX(Items!$B$5:$B$304,MATCH(B1111,Items!$A$5:$A$304,0)),"UNKNOWN CODE"))</f>
        <v/>
      </c>
      <c r="D1111" s="6" t="n"/>
      <c r="E1111" s="6" t="n"/>
      <c r="F1111" s="6" t="n"/>
      <c r="G1111" s="6" t="n"/>
      <c r="H1111" s="6" t="n"/>
    </row>
    <row r="1112">
      <c r="A1112" s="12" t="n"/>
      <c r="B1112" s="6" t="n"/>
      <c r="C1112" s="8">
        <f>IF(B1112="","",IFERROR(INDEX(Items!$B$5:$B$304,MATCH(B1112,Items!$A$5:$A$304,0)),"UNKNOWN CODE"))</f>
        <v/>
      </c>
      <c r="D1112" s="6" t="n"/>
      <c r="E1112" s="6" t="n"/>
      <c r="F1112" s="6" t="n"/>
      <c r="G1112" s="6" t="n"/>
      <c r="H1112" s="6" t="n"/>
    </row>
    <row r="1113">
      <c r="A1113" s="12" t="n"/>
      <c r="B1113" s="6" t="n"/>
      <c r="C1113" s="8">
        <f>IF(B1113="","",IFERROR(INDEX(Items!$B$5:$B$304,MATCH(B1113,Items!$A$5:$A$304,0)),"UNKNOWN CODE"))</f>
        <v/>
      </c>
      <c r="D1113" s="6" t="n"/>
      <c r="E1113" s="6" t="n"/>
      <c r="F1113" s="6" t="n"/>
      <c r="G1113" s="6" t="n"/>
      <c r="H1113" s="6" t="n"/>
    </row>
    <row r="1114">
      <c r="A1114" s="12" t="n"/>
      <c r="B1114" s="6" t="n"/>
      <c r="C1114" s="8">
        <f>IF(B1114="","",IFERROR(INDEX(Items!$B$5:$B$304,MATCH(B1114,Items!$A$5:$A$304,0)),"UNKNOWN CODE"))</f>
        <v/>
      </c>
      <c r="D1114" s="6" t="n"/>
      <c r="E1114" s="6" t="n"/>
      <c r="F1114" s="6" t="n"/>
      <c r="G1114" s="6" t="n"/>
      <c r="H1114" s="6" t="n"/>
    </row>
    <row r="1115">
      <c r="A1115" s="12" t="n"/>
      <c r="B1115" s="6" t="n"/>
      <c r="C1115" s="8">
        <f>IF(B1115="","",IFERROR(INDEX(Items!$B$5:$B$304,MATCH(B1115,Items!$A$5:$A$304,0)),"UNKNOWN CODE"))</f>
        <v/>
      </c>
      <c r="D1115" s="6" t="n"/>
      <c r="E1115" s="6" t="n"/>
      <c r="F1115" s="6" t="n"/>
      <c r="G1115" s="6" t="n"/>
      <c r="H1115" s="6" t="n"/>
    </row>
    <row r="1116">
      <c r="A1116" s="12" t="n"/>
      <c r="B1116" s="6" t="n"/>
      <c r="C1116" s="8">
        <f>IF(B1116="","",IFERROR(INDEX(Items!$B$5:$B$304,MATCH(B1116,Items!$A$5:$A$304,0)),"UNKNOWN CODE"))</f>
        <v/>
      </c>
      <c r="D1116" s="6" t="n"/>
      <c r="E1116" s="6" t="n"/>
      <c r="F1116" s="6" t="n"/>
      <c r="G1116" s="6" t="n"/>
      <c r="H1116" s="6" t="n"/>
    </row>
    <row r="1117">
      <c r="A1117" s="12" t="n"/>
      <c r="B1117" s="6" t="n"/>
      <c r="C1117" s="8">
        <f>IF(B1117="","",IFERROR(INDEX(Items!$B$5:$B$304,MATCH(B1117,Items!$A$5:$A$304,0)),"UNKNOWN CODE"))</f>
        <v/>
      </c>
      <c r="D1117" s="6" t="n"/>
      <c r="E1117" s="6" t="n"/>
      <c r="F1117" s="6" t="n"/>
      <c r="G1117" s="6" t="n"/>
      <c r="H1117" s="6" t="n"/>
    </row>
    <row r="1118">
      <c r="A1118" s="12" t="n"/>
      <c r="B1118" s="6" t="n"/>
      <c r="C1118" s="8">
        <f>IF(B1118="","",IFERROR(INDEX(Items!$B$5:$B$304,MATCH(B1118,Items!$A$5:$A$304,0)),"UNKNOWN CODE"))</f>
        <v/>
      </c>
      <c r="D1118" s="6" t="n"/>
      <c r="E1118" s="6" t="n"/>
      <c r="F1118" s="6" t="n"/>
      <c r="G1118" s="6" t="n"/>
      <c r="H1118" s="6" t="n"/>
    </row>
    <row r="1119">
      <c r="A1119" s="12" t="n"/>
      <c r="B1119" s="6" t="n"/>
      <c r="C1119" s="8">
        <f>IF(B1119="","",IFERROR(INDEX(Items!$B$5:$B$304,MATCH(B1119,Items!$A$5:$A$304,0)),"UNKNOWN CODE"))</f>
        <v/>
      </c>
      <c r="D1119" s="6" t="n"/>
      <c r="E1119" s="6" t="n"/>
      <c r="F1119" s="6" t="n"/>
      <c r="G1119" s="6" t="n"/>
      <c r="H1119" s="6" t="n"/>
    </row>
    <row r="1120">
      <c r="A1120" s="12" t="n"/>
      <c r="B1120" s="6" t="n"/>
      <c r="C1120" s="8">
        <f>IF(B1120="","",IFERROR(INDEX(Items!$B$5:$B$304,MATCH(B1120,Items!$A$5:$A$304,0)),"UNKNOWN CODE"))</f>
        <v/>
      </c>
      <c r="D1120" s="6" t="n"/>
      <c r="E1120" s="6" t="n"/>
      <c r="F1120" s="6" t="n"/>
      <c r="G1120" s="6" t="n"/>
      <c r="H1120" s="6" t="n"/>
    </row>
    <row r="1121">
      <c r="A1121" s="12" t="n"/>
      <c r="B1121" s="6" t="n"/>
      <c r="C1121" s="8">
        <f>IF(B1121="","",IFERROR(INDEX(Items!$B$5:$B$304,MATCH(B1121,Items!$A$5:$A$304,0)),"UNKNOWN CODE"))</f>
        <v/>
      </c>
      <c r="D1121" s="6" t="n"/>
      <c r="E1121" s="6" t="n"/>
      <c r="F1121" s="6" t="n"/>
      <c r="G1121" s="6" t="n"/>
      <c r="H1121" s="6" t="n"/>
    </row>
    <row r="1122">
      <c r="A1122" s="12" t="n"/>
      <c r="B1122" s="6" t="n"/>
      <c r="C1122" s="8">
        <f>IF(B1122="","",IFERROR(INDEX(Items!$B$5:$B$304,MATCH(B1122,Items!$A$5:$A$304,0)),"UNKNOWN CODE"))</f>
        <v/>
      </c>
      <c r="D1122" s="6" t="n"/>
      <c r="E1122" s="6" t="n"/>
      <c r="F1122" s="6" t="n"/>
      <c r="G1122" s="6" t="n"/>
      <c r="H1122" s="6" t="n"/>
    </row>
    <row r="1123">
      <c r="A1123" s="12" t="n"/>
      <c r="B1123" s="6" t="n"/>
      <c r="C1123" s="8">
        <f>IF(B1123="","",IFERROR(INDEX(Items!$B$5:$B$304,MATCH(B1123,Items!$A$5:$A$304,0)),"UNKNOWN CODE"))</f>
        <v/>
      </c>
      <c r="D1123" s="6" t="n"/>
      <c r="E1123" s="6" t="n"/>
      <c r="F1123" s="6" t="n"/>
      <c r="G1123" s="6" t="n"/>
      <c r="H1123" s="6" t="n"/>
    </row>
    <row r="1124">
      <c r="A1124" s="12" t="n"/>
      <c r="B1124" s="6" t="n"/>
      <c r="C1124" s="8">
        <f>IF(B1124="","",IFERROR(INDEX(Items!$B$5:$B$304,MATCH(B1124,Items!$A$5:$A$304,0)),"UNKNOWN CODE"))</f>
        <v/>
      </c>
      <c r="D1124" s="6" t="n"/>
      <c r="E1124" s="6" t="n"/>
      <c r="F1124" s="6" t="n"/>
      <c r="G1124" s="6" t="n"/>
      <c r="H1124" s="6" t="n"/>
    </row>
    <row r="1125">
      <c r="A1125" s="12" t="n"/>
      <c r="B1125" s="6" t="n"/>
      <c r="C1125" s="8">
        <f>IF(B1125="","",IFERROR(INDEX(Items!$B$5:$B$304,MATCH(B1125,Items!$A$5:$A$304,0)),"UNKNOWN CODE"))</f>
        <v/>
      </c>
      <c r="D1125" s="6" t="n"/>
      <c r="E1125" s="6" t="n"/>
      <c r="F1125" s="6" t="n"/>
      <c r="G1125" s="6" t="n"/>
      <c r="H1125" s="6" t="n"/>
    </row>
    <row r="1126">
      <c r="A1126" s="12" t="n"/>
      <c r="B1126" s="6" t="n"/>
      <c r="C1126" s="8">
        <f>IF(B1126="","",IFERROR(INDEX(Items!$B$5:$B$304,MATCH(B1126,Items!$A$5:$A$304,0)),"UNKNOWN CODE"))</f>
        <v/>
      </c>
      <c r="D1126" s="6" t="n"/>
      <c r="E1126" s="6" t="n"/>
      <c r="F1126" s="6" t="n"/>
      <c r="G1126" s="6" t="n"/>
      <c r="H1126" s="6" t="n"/>
    </row>
    <row r="1127">
      <c r="A1127" s="12" t="n"/>
      <c r="B1127" s="6" t="n"/>
      <c r="C1127" s="8">
        <f>IF(B1127="","",IFERROR(INDEX(Items!$B$5:$B$304,MATCH(B1127,Items!$A$5:$A$304,0)),"UNKNOWN CODE"))</f>
        <v/>
      </c>
      <c r="D1127" s="6" t="n"/>
      <c r="E1127" s="6" t="n"/>
      <c r="F1127" s="6" t="n"/>
      <c r="G1127" s="6" t="n"/>
      <c r="H1127" s="6" t="n"/>
    </row>
    <row r="1128">
      <c r="A1128" s="12" t="n"/>
      <c r="B1128" s="6" t="n"/>
      <c r="C1128" s="8">
        <f>IF(B1128="","",IFERROR(INDEX(Items!$B$5:$B$304,MATCH(B1128,Items!$A$5:$A$304,0)),"UNKNOWN CODE"))</f>
        <v/>
      </c>
      <c r="D1128" s="6" t="n"/>
      <c r="E1128" s="6" t="n"/>
      <c r="F1128" s="6" t="n"/>
      <c r="G1128" s="6" t="n"/>
      <c r="H1128" s="6" t="n"/>
    </row>
    <row r="1129">
      <c r="A1129" s="12" t="n"/>
      <c r="B1129" s="6" t="n"/>
      <c r="C1129" s="8">
        <f>IF(B1129="","",IFERROR(INDEX(Items!$B$5:$B$304,MATCH(B1129,Items!$A$5:$A$304,0)),"UNKNOWN CODE"))</f>
        <v/>
      </c>
      <c r="D1129" s="6" t="n"/>
      <c r="E1129" s="6" t="n"/>
      <c r="F1129" s="6" t="n"/>
      <c r="G1129" s="6" t="n"/>
      <c r="H1129" s="6" t="n"/>
    </row>
    <row r="1130">
      <c r="A1130" s="12" t="n"/>
      <c r="B1130" s="6" t="n"/>
      <c r="C1130" s="8">
        <f>IF(B1130="","",IFERROR(INDEX(Items!$B$5:$B$304,MATCH(B1130,Items!$A$5:$A$304,0)),"UNKNOWN CODE"))</f>
        <v/>
      </c>
      <c r="D1130" s="6" t="n"/>
      <c r="E1130" s="6" t="n"/>
      <c r="F1130" s="6" t="n"/>
      <c r="G1130" s="6" t="n"/>
      <c r="H1130" s="6" t="n"/>
    </row>
    <row r="1131">
      <c r="A1131" s="12" t="n"/>
      <c r="B1131" s="6" t="n"/>
      <c r="C1131" s="8">
        <f>IF(B1131="","",IFERROR(INDEX(Items!$B$5:$B$304,MATCH(B1131,Items!$A$5:$A$304,0)),"UNKNOWN CODE"))</f>
        <v/>
      </c>
      <c r="D1131" s="6" t="n"/>
      <c r="E1131" s="6" t="n"/>
      <c r="F1131" s="6" t="n"/>
      <c r="G1131" s="6" t="n"/>
      <c r="H1131" s="6" t="n"/>
    </row>
    <row r="1132">
      <c r="A1132" s="12" t="n"/>
      <c r="B1132" s="6" t="n"/>
      <c r="C1132" s="8">
        <f>IF(B1132="","",IFERROR(INDEX(Items!$B$5:$B$304,MATCH(B1132,Items!$A$5:$A$304,0)),"UNKNOWN CODE"))</f>
        <v/>
      </c>
      <c r="D1132" s="6" t="n"/>
      <c r="E1132" s="6" t="n"/>
      <c r="F1132" s="6" t="n"/>
      <c r="G1132" s="6" t="n"/>
      <c r="H1132" s="6" t="n"/>
    </row>
    <row r="1133">
      <c r="A1133" s="12" t="n"/>
      <c r="B1133" s="6" t="n"/>
      <c r="C1133" s="8">
        <f>IF(B1133="","",IFERROR(INDEX(Items!$B$5:$B$304,MATCH(B1133,Items!$A$5:$A$304,0)),"UNKNOWN CODE"))</f>
        <v/>
      </c>
      <c r="D1133" s="6" t="n"/>
      <c r="E1133" s="6" t="n"/>
      <c r="F1133" s="6" t="n"/>
      <c r="G1133" s="6" t="n"/>
      <c r="H1133" s="6" t="n"/>
    </row>
    <row r="1134">
      <c r="A1134" s="12" t="n"/>
      <c r="B1134" s="6" t="n"/>
      <c r="C1134" s="8">
        <f>IF(B1134="","",IFERROR(INDEX(Items!$B$5:$B$304,MATCH(B1134,Items!$A$5:$A$304,0)),"UNKNOWN CODE"))</f>
        <v/>
      </c>
      <c r="D1134" s="6" t="n"/>
      <c r="E1134" s="6" t="n"/>
      <c r="F1134" s="6" t="n"/>
      <c r="G1134" s="6" t="n"/>
      <c r="H1134" s="6" t="n"/>
    </row>
    <row r="1135">
      <c r="A1135" s="12" t="n"/>
      <c r="B1135" s="6" t="n"/>
      <c r="C1135" s="8">
        <f>IF(B1135="","",IFERROR(INDEX(Items!$B$5:$B$304,MATCH(B1135,Items!$A$5:$A$304,0)),"UNKNOWN CODE"))</f>
        <v/>
      </c>
      <c r="D1135" s="6" t="n"/>
      <c r="E1135" s="6" t="n"/>
      <c r="F1135" s="6" t="n"/>
      <c r="G1135" s="6" t="n"/>
      <c r="H1135" s="6" t="n"/>
    </row>
    <row r="1136">
      <c r="A1136" s="12" t="n"/>
      <c r="B1136" s="6" t="n"/>
      <c r="C1136" s="8">
        <f>IF(B1136="","",IFERROR(INDEX(Items!$B$5:$B$304,MATCH(B1136,Items!$A$5:$A$304,0)),"UNKNOWN CODE"))</f>
        <v/>
      </c>
      <c r="D1136" s="6" t="n"/>
      <c r="E1136" s="6" t="n"/>
      <c r="F1136" s="6" t="n"/>
      <c r="G1136" s="6" t="n"/>
      <c r="H1136" s="6" t="n"/>
    </row>
    <row r="1137">
      <c r="A1137" s="12" t="n"/>
      <c r="B1137" s="6" t="n"/>
      <c r="C1137" s="8">
        <f>IF(B1137="","",IFERROR(INDEX(Items!$B$5:$B$304,MATCH(B1137,Items!$A$5:$A$304,0)),"UNKNOWN CODE"))</f>
        <v/>
      </c>
      <c r="D1137" s="6" t="n"/>
      <c r="E1137" s="6" t="n"/>
      <c r="F1137" s="6" t="n"/>
      <c r="G1137" s="6" t="n"/>
      <c r="H1137" s="6" t="n"/>
    </row>
    <row r="1138">
      <c r="A1138" s="12" t="n"/>
      <c r="B1138" s="6" t="n"/>
      <c r="C1138" s="8">
        <f>IF(B1138="","",IFERROR(INDEX(Items!$B$5:$B$304,MATCH(B1138,Items!$A$5:$A$304,0)),"UNKNOWN CODE"))</f>
        <v/>
      </c>
      <c r="D1138" s="6" t="n"/>
      <c r="E1138" s="6" t="n"/>
      <c r="F1138" s="6" t="n"/>
      <c r="G1138" s="6" t="n"/>
      <c r="H1138" s="6" t="n"/>
    </row>
    <row r="1139">
      <c r="A1139" s="12" t="n"/>
      <c r="B1139" s="6" t="n"/>
      <c r="C1139" s="8">
        <f>IF(B1139="","",IFERROR(INDEX(Items!$B$5:$B$304,MATCH(B1139,Items!$A$5:$A$304,0)),"UNKNOWN CODE"))</f>
        <v/>
      </c>
      <c r="D1139" s="6" t="n"/>
      <c r="E1139" s="6" t="n"/>
      <c r="F1139" s="6" t="n"/>
      <c r="G1139" s="6" t="n"/>
      <c r="H1139" s="6" t="n"/>
    </row>
    <row r="1140">
      <c r="A1140" s="12" t="n"/>
      <c r="B1140" s="6" t="n"/>
      <c r="C1140" s="8">
        <f>IF(B1140="","",IFERROR(INDEX(Items!$B$5:$B$304,MATCH(B1140,Items!$A$5:$A$304,0)),"UNKNOWN CODE"))</f>
        <v/>
      </c>
      <c r="D1140" s="6" t="n"/>
      <c r="E1140" s="6" t="n"/>
      <c r="F1140" s="6" t="n"/>
      <c r="G1140" s="6" t="n"/>
      <c r="H1140" s="6" t="n"/>
    </row>
    <row r="1141">
      <c r="A1141" s="12" t="n"/>
      <c r="B1141" s="6" t="n"/>
      <c r="C1141" s="8">
        <f>IF(B1141="","",IFERROR(INDEX(Items!$B$5:$B$304,MATCH(B1141,Items!$A$5:$A$304,0)),"UNKNOWN CODE"))</f>
        <v/>
      </c>
      <c r="D1141" s="6" t="n"/>
      <c r="E1141" s="6" t="n"/>
      <c r="F1141" s="6" t="n"/>
      <c r="G1141" s="6" t="n"/>
      <c r="H1141" s="6" t="n"/>
    </row>
    <row r="1142">
      <c r="A1142" s="12" t="n"/>
      <c r="B1142" s="6" t="n"/>
      <c r="C1142" s="8">
        <f>IF(B1142="","",IFERROR(INDEX(Items!$B$5:$B$304,MATCH(B1142,Items!$A$5:$A$304,0)),"UNKNOWN CODE"))</f>
        <v/>
      </c>
      <c r="D1142" s="6" t="n"/>
      <c r="E1142" s="6" t="n"/>
      <c r="F1142" s="6" t="n"/>
      <c r="G1142" s="6" t="n"/>
      <c r="H1142" s="6" t="n"/>
    </row>
    <row r="1143">
      <c r="A1143" s="12" t="n"/>
      <c r="B1143" s="6" t="n"/>
      <c r="C1143" s="8">
        <f>IF(B1143="","",IFERROR(INDEX(Items!$B$5:$B$304,MATCH(B1143,Items!$A$5:$A$304,0)),"UNKNOWN CODE"))</f>
        <v/>
      </c>
      <c r="D1143" s="6" t="n"/>
      <c r="E1143" s="6" t="n"/>
      <c r="F1143" s="6" t="n"/>
      <c r="G1143" s="6" t="n"/>
      <c r="H1143" s="6" t="n"/>
    </row>
    <row r="1144">
      <c r="A1144" s="12" t="n"/>
      <c r="B1144" s="6" t="n"/>
      <c r="C1144" s="8">
        <f>IF(B1144="","",IFERROR(INDEX(Items!$B$5:$B$304,MATCH(B1144,Items!$A$5:$A$304,0)),"UNKNOWN CODE"))</f>
        <v/>
      </c>
      <c r="D1144" s="6" t="n"/>
      <c r="E1144" s="6" t="n"/>
      <c r="F1144" s="6" t="n"/>
      <c r="G1144" s="6" t="n"/>
      <c r="H1144" s="6" t="n"/>
    </row>
    <row r="1145">
      <c r="A1145" s="12" t="n"/>
      <c r="B1145" s="6" t="n"/>
      <c r="C1145" s="8">
        <f>IF(B1145="","",IFERROR(INDEX(Items!$B$5:$B$304,MATCH(B1145,Items!$A$5:$A$304,0)),"UNKNOWN CODE"))</f>
        <v/>
      </c>
      <c r="D1145" s="6" t="n"/>
      <c r="E1145" s="6" t="n"/>
      <c r="F1145" s="6" t="n"/>
      <c r="G1145" s="6" t="n"/>
      <c r="H1145" s="6" t="n"/>
    </row>
    <row r="1146">
      <c r="A1146" s="12" t="n"/>
      <c r="B1146" s="6" t="n"/>
      <c r="C1146" s="8">
        <f>IF(B1146="","",IFERROR(INDEX(Items!$B$5:$B$304,MATCH(B1146,Items!$A$5:$A$304,0)),"UNKNOWN CODE"))</f>
        <v/>
      </c>
      <c r="D1146" s="6" t="n"/>
      <c r="E1146" s="6" t="n"/>
      <c r="F1146" s="6" t="n"/>
      <c r="G1146" s="6" t="n"/>
      <c r="H1146" s="6" t="n"/>
    </row>
    <row r="1147">
      <c r="A1147" s="12" t="n"/>
      <c r="B1147" s="6" t="n"/>
      <c r="C1147" s="8">
        <f>IF(B1147="","",IFERROR(INDEX(Items!$B$5:$B$304,MATCH(B1147,Items!$A$5:$A$304,0)),"UNKNOWN CODE"))</f>
        <v/>
      </c>
      <c r="D1147" s="6" t="n"/>
      <c r="E1147" s="6" t="n"/>
      <c r="F1147" s="6" t="n"/>
      <c r="G1147" s="6" t="n"/>
      <c r="H1147" s="6" t="n"/>
    </row>
    <row r="1148">
      <c r="A1148" s="12" t="n"/>
      <c r="B1148" s="6" t="n"/>
      <c r="C1148" s="8">
        <f>IF(B1148="","",IFERROR(INDEX(Items!$B$5:$B$304,MATCH(B1148,Items!$A$5:$A$304,0)),"UNKNOWN CODE"))</f>
        <v/>
      </c>
      <c r="D1148" s="6" t="n"/>
      <c r="E1148" s="6" t="n"/>
      <c r="F1148" s="6" t="n"/>
      <c r="G1148" s="6" t="n"/>
      <c r="H1148" s="6" t="n"/>
    </row>
    <row r="1149">
      <c r="A1149" s="12" t="n"/>
      <c r="B1149" s="6" t="n"/>
      <c r="C1149" s="8">
        <f>IF(B1149="","",IFERROR(INDEX(Items!$B$5:$B$304,MATCH(B1149,Items!$A$5:$A$304,0)),"UNKNOWN CODE"))</f>
        <v/>
      </c>
      <c r="D1149" s="6" t="n"/>
      <c r="E1149" s="6" t="n"/>
      <c r="F1149" s="6" t="n"/>
      <c r="G1149" s="6" t="n"/>
      <c r="H1149" s="6" t="n"/>
    </row>
    <row r="1150">
      <c r="A1150" s="12" t="n"/>
      <c r="B1150" s="6" t="n"/>
      <c r="C1150" s="8">
        <f>IF(B1150="","",IFERROR(INDEX(Items!$B$5:$B$304,MATCH(B1150,Items!$A$5:$A$304,0)),"UNKNOWN CODE"))</f>
        <v/>
      </c>
      <c r="D1150" s="6" t="n"/>
      <c r="E1150" s="6" t="n"/>
      <c r="F1150" s="6" t="n"/>
      <c r="G1150" s="6" t="n"/>
      <c r="H1150" s="6" t="n"/>
    </row>
    <row r="1151">
      <c r="A1151" s="12" t="n"/>
      <c r="B1151" s="6" t="n"/>
      <c r="C1151" s="8">
        <f>IF(B1151="","",IFERROR(INDEX(Items!$B$5:$B$304,MATCH(B1151,Items!$A$5:$A$304,0)),"UNKNOWN CODE"))</f>
        <v/>
      </c>
      <c r="D1151" s="6" t="n"/>
      <c r="E1151" s="6" t="n"/>
      <c r="F1151" s="6" t="n"/>
      <c r="G1151" s="6" t="n"/>
      <c r="H1151" s="6" t="n"/>
    </row>
    <row r="1152">
      <c r="A1152" s="12" t="n"/>
      <c r="B1152" s="6" t="n"/>
      <c r="C1152" s="8">
        <f>IF(B1152="","",IFERROR(INDEX(Items!$B$5:$B$304,MATCH(B1152,Items!$A$5:$A$304,0)),"UNKNOWN CODE"))</f>
        <v/>
      </c>
      <c r="D1152" s="6" t="n"/>
      <c r="E1152" s="6" t="n"/>
      <c r="F1152" s="6" t="n"/>
      <c r="G1152" s="6" t="n"/>
      <c r="H1152" s="6" t="n"/>
    </row>
    <row r="1153">
      <c r="A1153" s="12" t="n"/>
      <c r="B1153" s="6" t="n"/>
      <c r="C1153" s="8">
        <f>IF(B1153="","",IFERROR(INDEX(Items!$B$5:$B$304,MATCH(B1153,Items!$A$5:$A$304,0)),"UNKNOWN CODE"))</f>
        <v/>
      </c>
      <c r="D1153" s="6" t="n"/>
      <c r="E1153" s="6" t="n"/>
      <c r="F1153" s="6" t="n"/>
      <c r="G1153" s="6" t="n"/>
      <c r="H1153" s="6" t="n"/>
    </row>
    <row r="1154">
      <c r="A1154" s="12" t="n"/>
      <c r="B1154" s="6" t="n"/>
      <c r="C1154" s="8">
        <f>IF(B1154="","",IFERROR(INDEX(Items!$B$5:$B$304,MATCH(B1154,Items!$A$5:$A$304,0)),"UNKNOWN CODE"))</f>
        <v/>
      </c>
      <c r="D1154" s="6" t="n"/>
      <c r="E1154" s="6" t="n"/>
      <c r="F1154" s="6" t="n"/>
      <c r="G1154" s="6" t="n"/>
      <c r="H1154" s="6" t="n"/>
    </row>
    <row r="1155">
      <c r="A1155" s="12" t="n"/>
      <c r="B1155" s="6" t="n"/>
      <c r="C1155" s="8">
        <f>IF(B1155="","",IFERROR(INDEX(Items!$B$5:$B$304,MATCH(B1155,Items!$A$5:$A$304,0)),"UNKNOWN CODE"))</f>
        <v/>
      </c>
      <c r="D1155" s="6" t="n"/>
      <c r="E1155" s="6" t="n"/>
      <c r="F1155" s="6" t="n"/>
      <c r="G1155" s="6" t="n"/>
      <c r="H1155" s="6" t="n"/>
    </row>
    <row r="1156">
      <c r="A1156" s="12" t="n"/>
      <c r="B1156" s="6" t="n"/>
      <c r="C1156" s="8">
        <f>IF(B1156="","",IFERROR(INDEX(Items!$B$5:$B$304,MATCH(B1156,Items!$A$5:$A$304,0)),"UNKNOWN CODE"))</f>
        <v/>
      </c>
      <c r="D1156" s="6" t="n"/>
      <c r="E1156" s="6" t="n"/>
      <c r="F1156" s="6" t="n"/>
      <c r="G1156" s="6" t="n"/>
      <c r="H1156" s="6" t="n"/>
    </row>
    <row r="1157">
      <c r="A1157" s="12" t="n"/>
      <c r="B1157" s="6" t="n"/>
      <c r="C1157" s="8">
        <f>IF(B1157="","",IFERROR(INDEX(Items!$B$5:$B$304,MATCH(B1157,Items!$A$5:$A$304,0)),"UNKNOWN CODE"))</f>
        <v/>
      </c>
      <c r="D1157" s="6" t="n"/>
      <c r="E1157" s="6" t="n"/>
      <c r="F1157" s="6" t="n"/>
      <c r="G1157" s="6" t="n"/>
      <c r="H1157" s="6" t="n"/>
    </row>
    <row r="1158">
      <c r="A1158" s="12" t="n"/>
      <c r="B1158" s="6" t="n"/>
      <c r="C1158" s="8">
        <f>IF(B1158="","",IFERROR(INDEX(Items!$B$5:$B$304,MATCH(B1158,Items!$A$5:$A$304,0)),"UNKNOWN CODE"))</f>
        <v/>
      </c>
      <c r="D1158" s="6" t="n"/>
      <c r="E1158" s="6" t="n"/>
      <c r="F1158" s="6" t="n"/>
      <c r="G1158" s="6" t="n"/>
      <c r="H1158" s="6" t="n"/>
    </row>
    <row r="1159">
      <c r="A1159" s="12" t="n"/>
      <c r="B1159" s="6" t="n"/>
      <c r="C1159" s="8">
        <f>IF(B1159="","",IFERROR(INDEX(Items!$B$5:$B$304,MATCH(B1159,Items!$A$5:$A$304,0)),"UNKNOWN CODE"))</f>
        <v/>
      </c>
      <c r="D1159" s="6" t="n"/>
      <c r="E1159" s="6" t="n"/>
      <c r="F1159" s="6" t="n"/>
      <c r="G1159" s="6" t="n"/>
      <c r="H1159" s="6" t="n"/>
    </row>
    <row r="1160">
      <c r="A1160" s="12" t="n"/>
      <c r="B1160" s="6" t="n"/>
      <c r="C1160" s="8">
        <f>IF(B1160="","",IFERROR(INDEX(Items!$B$5:$B$304,MATCH(B1160,Items!$A$5:$A$304,0)),"UNKNOWN CODE"))</f>
        <v/>
      </c>
      <c r="D1160" s="6" t="n"/>
      <c r="E1160" s="6" t="n"/>
      <c r="F1160" s="6" t="n"/>
      <c r="G1160" s="6" t="n"/>
      <c r="H1160" s="6" t="n"/>
    </row>
    <row r="1161">
      <c r="A1161" s="12" t="n"/>
      <c r="B1161" s="6" t="n"/>
      <c r="C1161" s="8">
        <f>IF(B1161="","",IFERROR(INDEX(Items!$B$5:$B$304,MATCH(B1161,Items!$A$5:$A$304,0)),"UNKNOWN CODE"))</f>
        <v/>
      </c>
      <c r="D1161" s="6" t="n"/>
      <c r="E1161" s="6" t="n"/>
      <c r="F1161" s="6" t="n"/>
      <c r="G1161" s="6" t="n"/>
      <c r="H1161" s="6" t="n"/>
    </row>
    <row r="1162">
      <c r="A1162" s="12" t="n"/>
      <c r="B1162" s="6" t="n"/>
      <c r="C1162" s="8">
        <f>IF(B1162="","",IFERROR(INDEX(Items!$B$5:$B$304,MATCH(B1162,Items!$A$5:$A$304,0)),"UNKNOWN CODE"))</f>
        <v/>
      </c>
      <c r="D1162" s="6" t="n"/>
      <c r="E1162" s="6" t="n"/>
      <c r="F1162" s="6" t="n"/>
      <c r="G1162" s="6" t="n"/>
      <c r="H1162" s="6" t="n"/>
    </row>
    <row r="1163">
      <c r="A1163" s="12" t="n"/>
      <c r="B1163" s="6" t="n"/>
      <c r="C1163" s="8">
        <f>IF(B1163="","",IFERROR(INDEX(Items!$B$5:$B$304,MATCH(B1163,Items!$A$5:$A$304,0)),"UNKNOWN CODE"))</f>
        <v/>
      </c>
      <c r="D1163" s="6" t="n"/>
      <c r="E1163" s="6" t="n"/>
      <c r="F1163" s="6" t="n"/>
      <c r="G1163" s="6" t="n"/>
      <c r="H1163" s="6" t="n"/>
    </row>
    <row r="1164">
      <c r="A1164" s="12" t="n"/>
      <c r="B1164" s="6" t="n"/>
      <c r="C1164" s="8">
        <f>IF(B1164="","",IFERROR(INDEX(Items!$B$5:$B$304,MATCH(B1164,Items!$A$5:$A$304,0)),"UNKNOWN CODE"))</f>
        <v/>
      </c>
      <c r="D1164" s="6" t="n"/>
      <c r="E1164" s="6" t="n"/>
      <c r="F1164" s="6" t="n"/>
      <c r="G1164" s="6" t="n"/>
      <c r="H1164" s="6" t="n"/>
    </row>
    <row r="1165">
      <c r="A1165" s="12" t="n"/>
      <c r="B1165" s="6" t="n"/>
      <c r="C1165" s="8">
        <f>IF(B1165="","",IFERROR(INDEX(Items!$B$5:$B$304,MATCH(B1165,Items!$A$5:$A$304,0)),"UNKNOWN CODE"))</f>
        <v/>
      </c>
      <c r="D1165" s="6" t="n"/>
      <c r="E1165" s="6" t="n"/>
      <c r="F1165" s="6" t="n"/>
      <c r="G1165" s="6" t="n"/>
      <c r="H1165" s="6" t="n"/>
    </row>
    <row r="1166">
      <c r="A1166" s="12" t="n"/>
      <c r="B1166" s="6" t="n"/>
      <c r="C1166" s="8">
        <f>IF(B1166="","",IFERROR(INDEX(Items!$B$5:$B$304,MATCH(B1166,Items!$A$5:$A$304,0)),"UNKNOWN CODE"))</f>
        <v/>
      </c>
      <c r="D1166" s="6" t="n"/>
      <c r="E1166" s="6" t="n"/>
      <c r="F1166" s="6" t="n"/>
      <c r="G1166" s="6" t="n"/>
      <c r="H1166" s="6" t="n"/>
    </row>
    <row r="1167">
      <c r="A1167" s="12" t="n"/>
      <c r="B1167" s="6" t="n"/>
      <c r="C1167" s="8">
        <f>IF(B1167="","",IFERROR(INDEX(Items!$B$5:$B$304,MATCH(B1167,Items!$A$5:$A$304,0)),"UNKNOWN CODE"))</f>
        <v/>
      </c>
      <c r="D1167" s="6" t="n"/>
      <c r="E1167" s="6" t="n"/>
      <c r="F1167" s="6" t="n"/>
      <c r="G1167" s="6" t="n"/>
      <c r="H1167" s="6" t="n"/>
    </row>
    <row r="1168">
      <c r="A1168" s="12" t="n"/>
      <c r="B1168" s="6" t="n"/>
      <c r="C1168" s="8">
        <f>IF(B1168="","",IFERROR(INDEX(Items!$B$5:$B$304,MATCH(B1168,Items!$A$5:$A$304,0)),"UNKNOWN CODE"))</f>
        <v/>
      </c>
      <c r="D1168" s="6" t="n"/>
      <c r="E1168" s="6" t="n"/>
      <c r="F1168" s="6" t="n"/>
      <c r="G1168" s="6" t="n"/>
      <c r="H1168" s="6" t="n"/>
    </row>
    <row r="1169">
      <c r="A1169" s="12" t="n"/>
      <c r="B1169" s="6" t="n"/>
      <c r="C1169" s="8">
        <f>IF(B1169="","",IFERROR(INDEX(Items!$B$5:$B$304,MATCH(B1169,Items!$A$5:$A$304,0)),"UNKNOWN CODE"))</f>
        <v/>
      </c>
      <c r="D1169" s="6" t="n"/>
      <c r="E1169" s="6" t="n"/>
      <c r="F1169" s="6" t="n"/>
      <c r="G1169" s="6" t="n"/>
      <c r="H1169" s="6" t="n"/>
    </row>
    <row r="1170">
      <c r="A1170" s="12" t="n"/>
      <c r="B1170" s="6" t="n"/>
      <c r="C1170" s="8">
        <f>IF(B1170="","",IFERROR(INDEX(Items!$B$5:$B$304,MATCH(B1170,Items!$A$5:$A$304,0)),"UNKNOWN CODE"))</f>
        <v/>
      </c>
      <c r="D1170" s="6" t="n"/>
      <c r="E1170" s="6" t="n"/>
      <c r="F1170" s="6" t="n"/>
      <c r="G1170" s="6" t="n"/>
      <c r="H1170" s="6" t="n"/>
    </row>
    <row r="1171">
      <c r="A1171" s="12" t="n"/>
      <c r="B1171" s="6" t="n"/>
      <c r="C1171" s="8">
        <f>IF(B1171="","",IFERROR(INDEX(Items!$B$5:$B$304,MATCH(B1171,Items!$A$5:$A$304,0)),"UNKNOWN CODE"))</f>
        <v/>
      </c>
      <c r="D1171" s="6" t="n"/>
      <c r="E1171" s="6" t="n"/>
      <c r="F1171" s="6" t="n"/>
      <c r="G1171" s="6" t="n"/>
      <c r="H1171" s="6" t="n"/>
    </row>
    <row r="1172">
      <c r="A1172" s="12" t="n"/>
      <c r="B1172" s="6" t="n"/>
      <c r="C1172" s="8">
        <f>IF(B1172="","",IFERROR(INDEX(Items!$B$5:$B$304,MATCH(B1172,Items!$A$5:$A$304,0)),"UNKNOWN CODE"))</f>
        <v/>
      </c>
      <c r="D1172" s="6" t="n"/>
      <c r="E1172" s="6" t="n"/>
      <c r="F1172" s="6" t="n"/>
      <c r="G1172" s="6" t="n"/>
      <c r="H1172" s="6" t="n"/>
    </row>
    <row r="1173">
      <c r="A1173" s="12" t="n"/>
      <c r="B1173" s="6" t="n"/>
      <c r="C1173" s="8">
        <f>IF(B1173="","",IFERROR(INDEX(Items!$B$5:$B$304,MATCH(B1173,Items!$A$5:$A$304,0)),"UNKNOWN CODE"))</f>
        <v/>
      </c>
      <c r="D1173" s="6" t="n"/>
      <c r="E1173" s="6" t="n"/>
      <c r="F1173" s="6" t="n"/>
      <c r="G1173" s="6" t="n"/>
      <c r="H1173" s="6" t="n"/>
    </row>
    <row r="1174">
      <c r="A1174" s="12" t="n"/>
      <c r="B1174" s="6" t="n"/>
      <c r="C1174" s="8">
        <f>IF(B1174="","",IFERROR(INDEX(Items!$B$5:$B$304,MATCH(B1174,Items!$A$5:$A$304,0)),"UNKNOWN CODE"))</f>
        <v/>
      </c>
      <c r="D1174" s="6" t="n"/>
      <c r="E1174" s="6" t="n"/>
      <c r="F1174" s="6" t="n"/>
      <c r="G1174" s="6" t="n"/>
      <c r="H1174" s="6" t="n"/>
    </row>
    <row r="1175">
      <c r="A1175" s="12" t="n"/>
      <c r="B1175" s="6" t="n"/>
      <c r="C1175" s="8">
        <f>IF(B1175="","",IFERROR(INDEX(Items!$B$5:$B$304,MATCH(B1175,Items!$A$5:$A$304,0)),"UNKNOWN CODE"))</f>
        <v/>
      </c>
      <c r="D1175" s="6" t="n"/>
      <c r="E1175" s="6" t="n"/>
      <c r="F1175" s="6" t="n"/>
      <c r="G1175" s="6" t="n"/>
      <c r="H1175" s="6" t="n"/>
    </row>
    <row r="1176">
      <c r="A1176" s="12" t="n"/>
      <c r="B1176" s="6" t="n"/>
      <c r="C1176" s="8">
        <f>IF(B1176="","",IFERROR(INDEX(Items!$B$5:$B$304,MATCH(B1176,Items!$A$5:$A$304,0)),"UNKNOWN CODE"))</f>
        <v/>
      </c>
      <c r="D1176" s="6" t="n"/>
      <c r="E1176" s="6" t="n"/>
      <c r="F1176" s="6" t="n"/>
      <c r="G1176" s="6" t="n"/>
      <c r="H1176" s="6" t="n"/>
    </row>
    <row r="1177">
      <c r="A1177" s="12" t="n"/>
      <c r="B1177" s="6" t="n"/>
      <c r="C1177" s="8">
        <f>IF(B1177="","",IFERROR(INDEX(Items!$B$5:$B$304,MATCH(B1177,Items!$A$5:$A$304,0)),"UNKNOWN CODE"))</f>
        <v/>
      </c>
      <c r="D1177" s="6" t="n"/>
      <c r="E1177" s="6" t="n"/>
      <c r="F1177" s="6" t="n"/>
      <c r="G1177" s="6" t="n"/>
      <c r="H1177" s="6" t="n"/>
    </row>
    <row r="1178">
      <c r="A1178" s="12" t="n"/>
      <c r="B1178" s="6" t="n"/>
      <c r="C1178" s="8">
        <f>IF(B1178="","",IFERROR(INDEX(Items!$B$5:$B$304,MATCH(B1178,Items!$A$5:$A$304,0)),"UNKNOWN CODE"))</f>
        <v/>
      </c>
      <c r="D1178" s="6" t="n"/>
      <c r="E1178" s="6" t="n"/>
      <c r="F1178" s="6" t="n"/>
      <c r="G1178" s="6" t="n"/>
      <c r="H1178" s="6" t="n"/>
    </row>
    <row r="1179">
      <c r="A1179" s="12" t="n"/>
      <c r="B1179" s="6" t="n"/>
      <c r="C1179" s="8">
        <f>IF(B1179="","",IFERROR(INDEX(Items!$B$5:$B$304,MATCH(B1179,Items!$A$5:$A$304,0)),"UNKNOWN CODE"))</f>
        <v/>
      </c>
      <c r="D1179" s="6" t="n"/>
      <c r="E1179" s="6" t="n"/>
      <c r="F1179" s="6" t="n"/>
      <c r="G1179" s="6" t="n"/>
      <c r="H1179" s="6" t="n"/>
    </row>
    <row r="1180">
      <c r="A1180" s="12" t="n"/>
      <c r="B1180" s="6" t="n"/>
      <c r="C1180" s="8">
        <f>IF(B1180="","",IFERROR(INDEX(Items!$B$5:$B$304,MATCH(B1180,Items!$A$5:$A$304,0)),"UNKNOWN CODE"))</f>
        <v/>
      </c>
      <c r="D1180" s="6" t="n"/>
      <c r="E1180" s="6" t="n"/>
      <c r="F1180" s="6" t="n"/>
      <c r="G1180" s="6" t="n"/>
      <c r="H1180" s="6" t="n"/>
    </row>
    <row r="1181">
      <c r="A1181" s="12" t="n"/>
      <c r="B1181" s="6" t="n"/>
      <c r="C1181" s="8">
        <f>IF(B1181="","",IFERROR(INDEX(Items!$B$5:$B$304,MATCH(B1181,Items!$A$5:$A$304,0)),"UNKNOWN CODE"))</f>
        <v/>
      </c>
      <c r="D1181" s="6" t="n"/>
      <c r="E1181" s="6" t="n"/>
      <c r="F1181" s="6" t="n"/>
      <c r="G1181" s="6" t="n"/>
      <c r="H1181" s="6" t="n"/>
    </row>
    <row r="1182">
      <c r="A1182" s="12" t="n"/>
      <c r="B1182" s="6" t="n"/>
      <c r="C1182" s="8">
        <f>IF(B1182="","",IFERROR(INDEX(Items!$B$5:$B$304,MATCH(B1182,Items!$A$5:$A$304,0)),"UNKNOWN CODE"))</f>
        <v/>
      </c>
      <c r="D1182" s="6" t="n"/>
      <c r="E1182" s="6" t="n"/>
      <c r="F1182" s="6" t="n"/>
      <c r="G1182" s="6" t="n"/>
      <c r="H1182" s="6" t="n"/>
    </row>
    <row r="1183">
      <c r="A1183" s="12" t="n"/>
      <c r="B1183" s="6" t="n"/>
      <c r="C1183" s="8">
        <f>IF(B1183="","",IFERROR(INDEX(Items!$B$5:$B$304,MATCH(B1183,Items!$A$5:$A$304,0)),"UNKNOWN CODE"))</f>
        <v/>
      </c>
      <c r="D1183" s="6" t="n"/>
      <c r="E1183" s="6" t="n"/>
      <c r="F1183" s="6" t="n"/>
      <c r="G1183" s="6" t="n"/>
      <c r="H1183" s="6" t="n"/>
    </row>
    <row r="1184">
      <c r="A1184" s="12" t="n"/>
      <c r="B1184" s="6" t="n"/>
      <c r="C1184" s="8">
        <f>IF(B1184="","",IFERROR(INDEX(Items!$B$5:$B$304,MATCH(B1184,Items!$A$5:$A$304,0)),"UNKNOWN CODE"))</f>
        <v/>
      </c>
      <c r="D1184" s="6" t="n"/>
      <c r="E1184" s="6" t="n"/>
      <c r="F1184" s="6" t="n"/>
      <c r="G1184" s="6" t="n"/>
      <c r="H1184" s="6" t="n"/>
    </row>
    <row r="1185">
      <c r="A1185" s="12" t="n"/>
      <c r="B1185" s="6" t="n"/>
      <c r="C1185" s="8">
        <f>IF(B1185="","",IFERROR(INDEX(Items!$B$5:$B$304,MATCH(B1185,Items!$A$5:$A$304,0)),"UNKNOWN CODE"))</f>
        <v/>
      </c>
      <c r="D1185" s="6" t="n"/>
      <c r="E1185" s="6" t="n"/>
      <c r="F1185" s="6" t="n"/>
      <c r="G1185" s="6" t="n"/>
      <c r="H1185" s="6" t="n"/>
    </row>
    <row r="1186">
      <c r="A1186" s="12" t="n"/>
      <c r="B1186" s="6" t="n"/>
      <c r="C1186" s="8">
        <f>IF(B1186="","",IFERROR(INDEX(Items!$B$5:$B$304,MATCH(B1186,Items!$A$5:$A$304,0)),"UNKNOWN CODE"))</f>
        <v/>
      </c>
      <c r="D1186" s="6" t="n"/>
      <c r="E1186" s="6" t="n"/>
      <c r="F1186" s="6" t="n"/>
      <c r="G1186" s="6" t="n"/>
      <c r="H1186" s="6" t="n"/>
    </row>
    <row r="1187">
      <c r="A1187" s="12" t="n"/>
      <c r="B1187" s="6" t="n"/>
      <c r="C1187" s="8">
        <f>IF(B1187="","",IFERROR(INDEX(Items!$B$5:$B$304,MATCH(B1187,Items!$A$5:$A$304,0)),"UNKNOWN CODE"))</f>
        <v/>
      </c>
      <c r="D1187" s="6" t="n"/>
      <c r="E1187" s="6" t="n"/>
      <c r="F1187" s="6" t="n"/>
      <c r="G1187" s="6" t="n"/>
      <c r="H1187" s="6" t="n"/>
    </row>
    <row r="1188">
      <c r="A1188" s="12" t="n"/>
      <c r="B1188" s="6" t="n"/>
      <c r="C1188" s="8">
        <f>IF(B1188="","",IFERROR(INDEX(Items!$B$5:$B$304,MATCH(B1188,Items!$A$5:$A$304,0)),"UNKNOWN CODE"))</f>
        <v/>
      </c>
      <c r="D1188" s="6" t="n"/>
      <c r="E1188" s="6" t="n"/>
      <c r="F1188" s="6" t="n"/>
      <c r="G1188" s="6" t="n"/>
      <c r="H1188" s="6" t="n"/>
    </row>
    <row r="1189">
      <c r="A1189" s="12" t="n"/>
      <c r="B1189" s="6" t="n"/>
      <c r="C1189" s="8">
        <f>IF(B1189="","",IFERROR(INDEX(Items!$B$5:$B$304,MATCH(B1189,Items!$A$5:$A$304,0)),"UNKNOWN CODE"))</f>
        <v/>
      </c>
      <c r="D1189" s="6" t="n"/>
      <c r="E1189" s="6" t="n"/>
      <c r="F1189" s="6" t="n"/>
      <c r="G1189" s="6" t="n"/>
      <c r="H1189" s="6" t="n"/>
    </row>
    <row r="1190">
      <c r="A1190" s="12" t="n"/>
      <c r="B1190" s="6" t="n"/>
      <c r="C1190" s="8">
        <f>IF(B1190="","",IFERROR(INDEX(Items!$B$5:$B$304,MATCH(B1190,Items!$A$5:$A$304,0)),"UNKNOWN CODE"))</f>
        <v/>
      </c>
      <c r="D1190" s="6" t="n"/>
      <c r="E1190" s="6" t="n"/>
      <c r="F1190" s="6" t="n"/>
      <c r="G1190" s="6" t="n"/>
      <c r="H1190" s="6" t="n"/>
    </row>
    <row r="1191">
      <c r="A1191" s="12" t="n"/>
      <c r="B1191" s="6" t="n"/>
      <c r="C1191" s="8">
        <f>IF(B1191="","",IFERROR(INDEX(Items!$B$5:$B$304,MATCH(B1191,Items!$A$5:$A$304,0)),"UNKNOWN CODE"))</f>
        <v/>
      </c>
      <c r="D1191" s="6" t="n"/>
      <c r="E1191" s="6" t="n"/>
      <c r="F1191" s="6" t="n"/>
      <c r="G1191" s="6" t="n"/>
      <c r="H1191" s="6" t="n"/>
    </row>
    <row r="1192">
      <c r="A1192" s="12" t="n"/>
      <c r="B1192" s="6" t="n"/>
      <c r="C1192" s="8">
        <f>IF(B1192="","",IFERROR(INDEX(Items!$B$5:$B$304,MATCH(B1192,Items!$A$5:$A$304,0)),"UNKNOWN CODE"))</f>
        <v/>
      </c>
      <c r="D1192" s="6" t="n"/>
      <c r="E1192" s="6" t="n"/>
      <c r="F1192" s="6" t="n"/>
      <c r="G1192" s="6" t="n"/>
      <c r="H1192" s="6" t="n"/>
    </row>
    <row r="1193">
      <c r="A1193" s="12" t="n"/>
      <c r="B1193" s="6" t="n"/>
      <c r="C1193" s="8">
        <f>IF(B1193="","",IFERROR(INDEX(Items!$B$5:$B$304,MATCH(B1193,Items!$A$5:$A$304,0)),"UNKNOWN CODE"))</f>
        <v/>
      </c>
      <c r="D1193" s="6" t="n"/>
      <c r="E1193" s="6" t="n"/>
      <c r="F1193" s="6" t="n"/>
      <c r="G1193" s="6" t="n"/>
      <c r="H1193" s="6" t="n"/>
    </row>
    <row r="1194">
      <c r="A1194" s="12" t="n"/>
      <c r="B1194" s="6" t="n"/>
      <c r="C1194" s="8">
        <f>IF(B1194="","",IFERROR(INDEX(Items!$B$5:$B$304,MATCH(B1194,Items!$A$5:$A$304,0)),"UNKNOWN CODE"))</f>
        <v/>
      </c>
      <c r="D1194" s="6" t="n"/>
      <c r="E1194" s="6" t="n"/>
      <c r="F1194" s="6" t="n"/>
      <c r="G1194" s="6" t="n"/>
      <c r="H1194" s="6" t="n"/>
    </row>
    <row r="1195">
      <c r="A1195" s="12" t="n"/>
      <c r="B1195" s="6" t="n"/>
      <c r="C1195" s="8">
        <f>IF(B1195="","",IFERROR(INDEX(Items!$B$5:$B$304,MATCH(B1195,Items!$A$5:$A$304,0)),"UNKNOWN CODE"))</f>
        <v/>
      </c>
      <c r="D1195" s="6" t="n"/>
      <c r="E1195" s="6" t="n"/>
      <c r="F1195" s="6" t="n"/>
      <c r="G1195" s="6" t="n"/>
      <c r="H1195" s="6" t="n"/>
    </row>
    <row r="1196">
      <c r="A1196" s="12" t="n"/>
      <c r="B1196" s="6" t="n"/>
      <c r="C1196" s="8">
        <f>IF(B1196="","",IFERROR(INDEX(Items!$B$5:$B$304,MATCH(B1196,Items!$A$5:$A$304,0)),"UNKNOWN CODE"))</f>
        <v/>
      </c>
      <c r="D1196" s="6" t="n"/>
      <c r="E1196" s="6" t="n"/>
      <c r="F1196" s="6" t="n"/>
      <c r="G1196" s="6" t="n"/>
      <c r="H1196" s="6" t="n"/>
    </row>
    <row r="1197">
      <c r="A1197" s="12" t="n"/>
      <c r="B1197" s="6" t="n"/>
      <c r="C1197" s="8">
        <f>IF(B1197="","",IFERROR(INDEX(Items!$B$5:$B$304,MATCH(B1197,Items!$A$5:$A$304,0)),"UNKNOWN CODE"))</f>
        <v/>
      </c>
      <c r="D1197" s="6" t="n"/>
      <c r="E1197" s="6" t="n"/>
      <c r="F1197" s="6" t="n"/>
      <c r="G1197" s="6" t="n"/>
      <c r="H1197" s="6" t="n"/>
    </row>
    <row r="1198">
      <c r="A1198" s="12" t="n"/>
      <c r="B1198" s="6" t="n"/>
      <c r="C1198" s="8">
        <f>IF(B1198="","",IFERROR(INDEX(Items!$B$5:$B$304,MATCH(B1198,Items!$A$5:$A$304,0)),"UNKNOWN CODE"))</f>
        <v/>
      </c>
      <c r="D1198" s="6" t="n"/>
      <c r="E1198" s="6" t="n"/>
      <c r="F1198" s="6" t="n"/>
      <c r="G1198" s="6" t="n"/>
      <c r="H1198" s="6" t="n"/>
    </row>
    <row r="1199">
      <c r="A1199" s="12" t="n"/>
      <c r="B1199" s="6" t="n"/>
      <c r="C1199" s="8">
        <f>IF(B1199="","",IFERROR(INDEX(Items!$B$5:$B$304,MATCH(B1199,Items!$A$5:$A$304,0)),"UNKNOWN CODE"))</f>
        <v/>
      </c>
      <c r="D1199" s="6" t="n"/>
      <c r="E1199" s="6" t="n"/>
      <c r="F1199" s="6" t="n"/>
      <c r="G1199" s="6" t="n"/>
      <c r="H1199" s="6" t="n"/>
    </row>
    <row r="1200">
      <c r="A1200" s="12" t="n"/>
      <c r="B1200" s="6" t="n"/>
      <c r="C1200" s="8">
        <f>IF(B1200="","",IFERROR(INDEX(Items!$B$5:$B$304,MATCH(B1200,Items!$A$5:$A$304,0)),"UNKNOWN CODE"))</f>
        <v/>
      </c>
      <c r="D1200" s="6" t="n"/>
      <c r="E1200" s="6" t="n"/>
      <c r="F1200" s="6" t="n"/>
      <c r="G1200" s="6" t="n"/>
      <c r="H1200" s="6" t="n"/>
    </row>
    <row r="1201">
      <c r="A1201" s="12" t="n"/>
      <c r="B1201" s="6" t="n"/>
      <c r="C1201" s="8">
        <f>IF(B1201="","",IFERROR(INDEX(Items!$B$5:$B$304,MATCH(B1201,Items!$A$5:$A$304,0)),"UNKNOWN CODE"))</f>
        <v/>
      </c>
      <c r="D1201" s="6" t="n"/>
      <c r="E1201" s="6" t="n"/>
      <c r="F1201" s="6" t="n"/>
      <c r="G1201" s="6" t="n"/>
      <c r="H1201" s="6" t="n"/>
    </row>
    <row r="1202">
      <c r="A1202" s="12" t="n"/>
      <c r="B1202" s="6" t="n"/>
      <c r="C1202" s="8">
        <f>IF(B1202="","",IFERROR(INDEX(Items!$B$5:$B$304,MATCH(B1202,Items!$A$5:$A$304,0)),"UNKNOWN CODE"))</f>
        <v/>
      </c>
      <c r="D1202" s="6" t="n"/>
      <c r="E1202" s="6" t="n"/>
      <c r="F1202" s="6" t="n"/>
      <c r="G1202" s="6" t="n"/>
      <c r="H1202" s="6" t="n"/>
    </row>
    <row r="1203">
      <c r="A1203" s="12" t="n"/>
      <c r="B1203" s="6" t="n"/>
      <c r="C1203" s="8">
        <f>IF(B1203="","",IFERROR(INDEX(Items!$B$5:$B$304,MATCH(B1203,Items!$A$5:$A$304,0)),"UNKNOWN CODE"))</f>
        <v/>
      </c>
      <c r="D1203" s="6" t="n"/>
      <c r="E1203" s="6" t="n"/>
      <c r="F1203" s="6" t="n"/>
      <c r="G1203" s="6" t="n"/>
      <c r="H1203" s="6" t="n"/>
    </row>
    <row r="1204">
      <c r="A1204" s="12" t="n"/>
      <c r="B1204" s="6" t="n"/>
      <c r="C1204" s="8">
        <f>IF(B1204="","",IFERROR(INDEX(Items!$B$5:$B$304,MATCH(B1204,Items!$A$5:$A$304,0)),"UNKNOWN CODE"))</f>
        <v/>
      </c>
      <c r="D1204" s="6" t="n"/>
      <c r="E1204" s="6" t="n"/>
      <c r="F1204" s="6" t="n"/>
      <c r="G1204" s="6" t="n"/>
      <c r="H1204" s="6" t="n"/>
    </row>
    <row r="1205">
      <c r="A1205" s="12" t="n"/>
      <c r="B1205" s="6" t="n"/>
      <c r="C1205" s="8">
        <f>IF(B1205="","",IFERROR(INDEX(Items!$B$5:$B$304,MATCH(B1205,Items!$A$5:$A$304,0)),"UNKNOWN CODE"))</f>
        <v/>
      </c>
      <c r="D1205" s="6" t="n"/>
      <c r="E1205" s="6" t="n"/>
      <c r="F1205" s="6" t="n"/>
      <c r="G1205" s="6" t="n"/>
      <c r="H1205" s="6" t="n"/>
    </row>
    <row r="1206">
      <c r="A1206" s="12" t="n"/>
      <c r="B1206" s="6" t="n"/>
      <c r="C1206" s="8">
        <f>IF(B1206="","",IFERROR(INDEX(Items!$B$5:$B$304,MATCH(B1206,Items!$A$5:$A$304,0)),"UNKNOWN CODE"))</f>
        <v/>
      </c>
      <c r="D1206" s="6" t="n"/>
      <c r="E1206" s="6" t="n"/>
      <c r="F1206" s="6" t="n"/>
      <c r="G1206" s="6" t="n"/>
      <c r="H1206" s="6" t="n"/>
    </row>
    <row r="1207">
      <c r="A1207" s="12" t="n"/>
      <c r="B1207" s="6" t="n"/>
      <c r="C1207" s="8">
        <f>IF(B1207="","",IFERROR(INDEX(Items!$B$5:$B$304,MATCH(B1207,Items!$A$5:$A$304,0)),"UNKNOWN CODE"))</f>
        <v/>
      </c>
      <c r="D1207" s="6" t="n"/>
      <c r="E1207" s="6" t="n"/>
      <c r="F1207" s="6" t="n"/>
      <c r="G1207" s="6" t="n"/>
      <c r="H1207" s="6" t="n"/>
    </row>
    <row r="1208">
      <c r="A1208" s="12" t="n"/>
      <c r="B1208" s="6" t="n"/>
      <c r="C1208" s="8">
        <f>IF(B1208="","",IFERROR(INDEX(Items!$B$5:$B$304,MATCH(B1208,Items!$A$5:$A$304,0)),"UNKNOWN CODE"))</f>
        <v/>
      </c>
      <c r="D1208" s="6" t="n"/>
      <c r="E1208" s="6" t="n"/>
      <c r="F1208" s="6" t="n"/>
      <c r="G1208" s="6" t="n"/>
      <c r="H1208" s="6" t="n"/>
    </row>
    <row r="1209">
      <c r="A1209" s="12" t="n"/>
      <c r="B1209" s="6" t="n"/>
      <c r="C1209" s="8">
        <f>IF(B1209="","",IFERROR(INDEX(Items!$B$5:$B$304,MATCH(B1209,Items!$A$5:$A$304,0)),"UNKNOWN CODE"))</f>
        <v/>
      </c>
      <c r="D1209" s="6" t="n"/>
      <c r="E1209" s="6" t="n"/>
      <c r="F1209" s="6" t="n"/>
      <c r="G1209" s="6" t="n"/>
      <c r="H1209" s="6" t="n"/>
    </row>
    <row r="1210">
      <c r="A1210" s="12" t="n"/>
      <c r="B1210" s="6" t="n"/>
      <c r="C1210" s="8">
        <f>IF(B1210="","",IFERROR(INDEX(Items!$B$5:$B$304,MATCH(B1210,Items!$A$5:$A$304,0)),"UNKNOWN CODE"))</f>
        <v/>
      </c>
      <c r="D1210" s="6" t="n"/>
      <c r="E1210" s="6" t="n"/>
      <c r="F1210" s="6" t="n"/>
      <c r="G1210" s="6" t="n"/>
      <c r="H1210" s="6" t="n"/>
    </row>
    <row r="1211">
      <c r="A1211" s="12" t="n"/>
      <c r="B1211" s="6" t="n"/>
      <c r="C1211" s="8">
        <f>IF(B1211="","",IFERROR(INDEX(Items!$B$5:$B$304,MATCH(B1211,Items!$A$5:$A$304,0)),"UNKNOWN CODE"))</f>
        <v/>
      </c>
      <c r="D1211" s="6" t="n"/>
      <c r="E1211" s="6" t="n"/>
      <c r="F1211" s="6" t="n"/>
      <c r="G1211" s="6" t="n"/>
      <c r="H1211" s="6" t="n"/>
    </row>
    <row r="1212">
      <c r="A1212" s="12" t="n"/>
      <c r="B1212" s="6" t="n"/>
      <c r="C1212" s="8">
        <f>IF(B1212="","",IFERROR(INDEX(Items!$B$5:$B$304,MATCH(B1212,Items!$A$5:$A$304,0)),"UNKNOWN CODE"))</f>
        <v/>
      </c>
      <c r="D1212" s="6" t="n"/>
      <c r="E1212" s="6" t="n"/>
      <c r="F1212" s="6" t="n"/>
      <c r="G1212" s="6" t="n"/>
      <c r="H1212" s="6" t="n"/>
    </row>
    <row r="1213">
      <c r="A1213" s="12" t="n"/>
      <c r="B1213" s="6" t="n"/>
      <c r="C1213" s="8">
        <f>IF(B1213="","",IFERROR(INDEX(Items!$B$5:$B$304,MATCH(B1213,Items!$A$5:$A$304,0)),"UNKNOWN CODE"))</f>
        <v/>
      </c>
      <c r="D1213" s="6" t="n"/>
      <c r="E1213" s="6" t="n"/>
      <c r="F1213" s="6" t="n"/>
      <c r="G1213" s="6" t="n"/>
      <c r="H1213" s="6" t="n"/>
    </row>
    <row r="1214">
      <c r="A1214" s="12" t="n"/>
      <c r="B1214" s="6" t="n"/>
      <c r="C1214" s="8">
        <f>IF(B1214="","",IFERROR(INDEX(Items!$B$5:$B$304,MATCH(B1214,Items!$A$5:$A$304,0)),"UNKNOWN CODE"))</f>
        <v/>
      </c>
      <c r="D1214" s="6" t="n"/>
      <c r="E1214" s="6" t="n"/>
      <c r="F1214" s="6" t="n"/>
      <c r="G1214" s="6" t="n"/>
      <c r="H1214" s="6" t="n"/>
    </row>
    <row r="1215">
      <c r="A1215" s="12" t="n"/>
      <c r="B1215" s="6" t="n"/>
      <c r="C1215" s="8">
        <f>IF(B1215="","",IFERROR(INDEX(Items!$B$5:$B$304,MATCH(B1215,Items!$A$5:$A$304,0)),"UNKNOWN CODE"))</f>
        <v/>
      </c>
      <c r="D1215" s="6" t="n"/>
      <c r="E1215" s="6" t="n"/>
      <c r="F1215" s="6" t="n"/>
      <c r="G1215" s="6" t="n"/>
      <c r="H1215" s="6" t="n"/>
    </row>
    <row r="1216">
      <c r="A1216" s="12" t="n"/>
      <c r="B1216" s="6" t="n"/>
      <c r="C1216" s="8">
        <f>IF(B1216="","",IFERROR(INDEX(Items!$B$5:$B$304,MATCH(B1216,Items!$A$5:$A$304,0)),"UNKNOWN CODE"))</f>
        <v/>
      </c>
      <c r="D1216" s="6" t="n"/>
      <c r="E1216" s="6" t="n"/>
      <c r="F1216" s="6" t="n"/>
      <c r="G1216" s="6" t="n"/>
      <c r="H1216" s="6" t="n"/>
    </row>
    <row r="1217">
      <c r="A1217" s="12" t="n"/>
      <c r="B1217" s="6" t="n"/>
      <c r="C1217" s="8">
        <f>IF(B1217="","",IFERROR(INDEX(Items!$B$5:$B$304,MATCH(B1217,Items!$A$5:$A$304,0)),"UNKNOWN CODE"))</f>
        <v/>
      </c>
      <c r="D1217" s="6" t="n"/>
      <c r="E1217" s="6" t="n"/>
      <c r="F1217" s="6" t="n"/>
      <c r="G1217" s="6" t="n"/>
      <c r="H1217" s="6" t="n"/>
    </row>
    <row r="1218">
      <c r="A1218" s="12" t="n"/>
      <c r="B1218" s="6" t="n"/>
      <c r="C1218" s="8">
        <f>IF(B1218="","",IFERROR(INDEX(Items!$B$5:$B$304,MATCH(B1218,Items!$A$5:$A$304,0)),"UNKNOWN CODE"))</f>
        <v/>
      </c>
      <c r="D1218" s="6" t="n"/>
      <c r="E1218" s="6" t="n"/>
      <c r="F1218" s="6" t="n"/>
      <c r="G1218" s="6" t="n"/>
      <c r="H1218" s="6" t="n"/>
    </row>
    <row r="1219">
      <c r="A1219" s="12" t="n"/>
      <c r="B1219" s="6" t="n"/>
      <c r="C1219" s="8">
        <f>IF(B1219="","",IFERROR(INDEX(Items!$B$5:$B$304,MATCH(B1219,Items!$A$5:$A$304,0)),"UNKNOWN CODE"))</f>
        <v/>
      </c>
      <c r="D1219" s="6" t="n"/>
      <c r="E1219" s="6" t="n"/>
      <c r="F1219" s="6" t="n"/>
      <c r="G1219" s="6" t="n"/>
      <c r="H1219" s="6" t="n"/>
    </row>
    <row r="1220">
      <c r="A1220" s="12" t="n"/>
      <c r="B1220" s="6" t="n"/>
      <c r="C1220" s="8">
        <f>IF(B1220="","",IFERROR(INDEX(Items!$B$5:$B$304,MATCH(B1220,Items!$A$5:$A$304,0)),"UNKNOWN CODE"))</f>
        <v/>
      </c>
      <c r="D1220" s="6" t="n"/>
      <c r="E1220" s="6" t="n"/>
      <c r="F1220" s="6" t="n"/>
      <c r="G1220" s="6" t="n"/>
      <c r="H1220" s="6" t="n"/>
    </row>
    <row r="1221">
      <c r="A1221" s="12" t="n"/>
      <c r="B1221" s="6" t="n"/>
      <c r="C1221" s="8">
        <f>IF(B1221="","",IFERROR(INDEX(Items!$B$5:$B$304,MATCH(B1221,Items!$A$5:$A$304,0)),"UNKNOWN CODE"))</f>
        <v/>
      </c>
      <c r="D1221" s="6" t="n"/>
      <c r="E1221" s="6" t="n"/>
      <c r="F1221" s="6" t="n"/>
      <c r="G1221" s="6" t="n"/>
      <c r="H1221" s="6" t="n"/>
    </row>
    <row r="1222">
      <c r="A1222" s="12" t="n"/>
      <c r="B1222" s="6" t="n"/>
      <c r="C1222" s="8">
        <f>IF(B1222="","",IFERROR(INDEX(Items!$B$5:$B$304,MATCH(B1222,Items!$A$5:$A$304,0)),"UNKNOWN CODE"))</f>
        <v/>
      </c>
      <c r="D1222" s="6" t="n"/>
      <c r="E1222" s="6" t="n"/>
      <c r="F1222" s="6" t="n"/>
      <c r="G1222" s="6" t="n"/>
      <c r="H1222" s="6" t="n"/>
    </row>
    <row r="1223">
      <c r="A1223" s="12" t="n"/>
      <c r="B1223" s="6" t="n"/>
      <c r="C1223" s="8">
        <f>IF(B1223="","",IFERROR(INDEX(Items!$B$5:$B$304,MATCH(B1223,Items!$A$5:$A$304,0)),"UNKNOWN CODE"))</f>
        <v/>
      </c>
      <c r="D1223" s="6" t="n"/>
      <c r="E1223" s="6" t="n"/>
      <c r="F1223" s="6" t="n"/>
      <c r="G1223" s="6" t="n"/>
      <c r="H1223" s="6" t="n"/>
    </row>
    <row r="1224">
      <c r="A1224" s="12" t="n"/>
      <c r="B1224" s="6" t="n"/>
      <c r="C1224" s="8">
        <f>IF(B1224="","",IFERROR(INDEX(Items!$B$5:$B$304,MATCH(B1224,Items!$A$5:$A$304,0)),"UNKNOWN CODE"))</f>
        <v/>
      </c>
      <c r="D1224" s="6" t="n"/>
      <c r="E1224" s="6" t="n"/>
      <c r="F1224" s="6" t="n"/>
      <c r="G1224" s="6" t="n"/>
      <c r="H1224" s="6" t="n"/>
    </row>
    <row r="1225">
      <c r="A1225" s="12" t="n"/>
      <c r="B1225" s="6" t="n"/>
      <c r="C1225" s="8">
        <f>IF(B1225="","",IFERROR(INDEX(Items!$B$5:$B$304,MATCH(B1225,Items!$A$5:$A$304,0)),"UNKNOWN CODE"))</f>
        <v/>
      </c>
      <c r="D1225" s="6" t="n"/>
      <c r="E1225" s="6" t="n"/>
      <c r="F1225" s="6" t="n"/>
      <c r="G1225" s="6" t="n"/>
      <c r="H1225" s="6" t="n"/>
    </row>
    <row r="1226">
      <c r="A1226" s="12" t="n"/>
      <c r="B1226" s="6" t="n"/>
      <c r="C1226" s="8">
        <f>IF(B1226="","",IFERROR(INDEX(Items!$B$5:$B$304,MATCH(B1226,Items!$A$5:$A$304,0)),"UNKNOWN CODE"))</f>
        <v/>
      </c>
      <c r="D1226" s="6" t="n"/>
      <c r="E1226" s="6" t="n"/>
      <c r="F1226" s="6" t="n"/>
      <c r="G1226" s="6" t="n"/>
      <c r="H1226" s="6" t="n"/>
    </row>
    <row r="1227">
      <c r="A1227" s="12" t="n"/>
      <c r="B1227" s="6" t="n"/>
      <c r="C1227" s="8">
        <f>IF(B1227="","",IFERROR(INDEX(Items!$B$5:$B$304,MATCH(B1227,Items!$A$5:$A$304,0)),"UNKNOWN CODE"))</f>
        <v/>
      </c>
      <c r="D1227" s="6" t="n"/>
      <c r="E1227" s="6" t="n"/>
      <c r="F1227" s="6" t="n"/>
      <c r="G1227" s="6" t="n"/>
      <c r="H1227" s="6" t="n"/>
    </row>
    <row r="1228">
      <c r="A1228" s="12" t="n"/>
      <c r="B1228" s="6" t="n"/>
      <c r="C1228" s="8">
        <f>IF(B1228="","",IFERROR(INDEX(Items!$B$5:$B$304,MATCH(B1228,Items!$A$5:$A$304,0)),"UNKNOWN CODE"))</f>
        <v/>
      </c>
      <c r="D1228" s="6" t="n"/>
      <c r="E1228" s="6" t="n"/>
      <c r="F1228" s="6" t="n"/>
      <c r="G1228" s="6" t="n"/>
      <c r="H1228" s="6" t="n"/>
    </row>
    <row r="1229">
      <c r="A1229" s="12" t="n"/>
      <c r="B1229" s="6" t="n"/>
      <c r="C1229" s="8">
        <f>IF(B1229="","",IFERROR(INDEX(Items!$B$5:$B$304,MATCH(B1229,Items!$A$5:$A$304,0)),"UNKNOWN CODE"))</f>
        <v/>
      </c>
      <c r="D1229" s="6" t="n"/>
      <c r="E1229" s="6" t="n"/>
      <c r="F1229" s="6" t="n"/>
      <c r="G1229" s="6" t="n"/>
      <c r="H1229" s="6" t="n"/>
    </row>
    <row r="1230">
      <c r="A1230" s="12" t="n"/>
      <c r="B1230" s="6" t="n"/>
      <c r="C1230" s="8">
        <f>IF(B1230="","",IFERROR(INDEX(Items!$B$5:$B$304,MATCH(B1230,Items!$A$5:$A$304,0)),"UNKNOWN CODE"))</f>
        <v/>
      </c>
      <c r="D1230" s="6" t="n"/>
      <c r="E1230" s="6" t="n"/>
      <c r="F1230" s="6" t="n"/>
      <c r="G1230" s="6" t="n"/>
      <c r="H1230" s="6" t="n"/>
    </row>
    <row r="1231">
      <c r="A1231" s="12" t="n"/>
      <c r="B1231" s="6" t="n"/>
      <c r="C1231" s="8">
        <f>IF(B1231="","",IFERROR(INDEX(Items!$B$5:$B$304,MATCH(B1231,Items!$A$5:$A$304,0)),"UNKNOWN CODE"))</f>
        <v/>
      </c>
      <c r="D1231" s="6" t="n"/>
      <c r="E1231" s="6" t="n"/>
      <c r="F1231" s="6" t="n"/>
      <c r="G1231" s="6" t="n"/>
      <c r="H1231" s="6" t="n"/>
    </row>
    <row r="1232">
      <c r="A1232" s="12" t="n"/>
      <c r="B1232" s="6" t="n"/>
      <c r="C1232" s="8">
        <f>IF(B1232="","",IFERROR(INDEX(Items!$B$5:$B$304,MATCH(B1232,Items!$A$5:$A$304,0)),"UNKNOWN CODE"))</f>
        <v/>
      </c>
      <c r="D1232" s="6" t="n"/>
      <c r="E1232" s="6" t="n"/>
      <c r="F1232" s="6" t="n"/>
      <c r="G1232" s="6" t="n"/>
      <c r="H1232" s="6" t="n"/>
    </row>
    <row r="1233">
      <c r="A1233" s="12" t="n"/>
      <c r="B1233" s="6" t="n"/>
      <c r="C1233" s="8">
        <f>IF(B1233="","",IFERROR(INDEX(Items!$B$5:$B$304,MATCH(B1233,Items!$A$5:$A$304,0)),"UNKNOWN CODE"))</f>
        <v/>
      </c>
      <c r="D1233" s="6" t="n"/>
      <c r="E1233" s="6" t="n"/>
      <c r="F1233" s="6" t="n"/>
      <c r="G1233" s="6" t="n"/>
      <c r="H1233" s="6" t="n"/>
    </row>
    <row r="1234">
      <c r="A1234" s="12" t="n"/>
      <c r="B1234" s="6" t="n"/>
      <c r="C1234" s="8">
        <f>IF(B1234="","",IFERROR(INDEX(Items!$B$5:$B$304,MATCH(B1234,Items!$A$5:$A$304,0)),"UNKNOWN CODE"))</f>
        <v/>
      </c>
      <c r="D1234" s="6" t="n"/>
      <c r="E1234" s="6" t="n"/>
      <c r="F1234" s="6" t="n"/>
      <c r="G1234" s="6" t="n"/>
      <c r="H1234" s="6" t="n"/>
    </row>
    <row r="1235">
      <c r="A1235" s="12" t="n"/>
      <c r="B1235" s="6" t="n"/>
      <c r="C1235" s="8">
        <f>IF(B1235="","",IFERROR(INDEX(Items!$B$5:$B$304,MATCH(B1235,Items!$A$5:$A$304,0)),"UNKNOWN CODE"))</f>
        <v/>
      </c>
      <c r="D1235" s="6" t="n"/>
      <c r="E1235" s="6" t="n"/>
      <c r="F1235" s="6" t="n"/>
      <c r="G1235" s="6" t="n"/>
      <c r="H1235" s="6" t="n"/>
    </row>
    <row r="1236">
      <c r="A1236" s="12" t="n"/>
      <c r="B1236" s="6" t="n"/>
      <c r="C1236" s="8">
        <f>IF(B1236="","",IFERROR(INDEX(Items!$B$5:$B$304,MATCH(B1236,Items!$A$5:$A$304,0)),"UNKNOWN CODE"))</f>
        <v/>
      </c>
      <c r="D1236" s="6" t="n"/>
      <c r="E1236" s="6" t="n"/>
      <c r="F1236" s="6" t="n"/>
      <c r="G1236" s="6" t="n"/>
      <c r="H1236" s="6" t="n"/>
    </row>
    <row r="1237">
      <c r="A1237" s="12" t="n"/>
      <c r="B1237" s="6" t="n"/>
      <c r="C1237" s="8">
        <f>IF(B1237="","",IFERROR(INDEX(Items!$B$5:$B$304,MATCH(B1237,Items!$A$5:$A$304,0)),"UNKNOWN CODE"))</f>
        <v/>
      </c>
      <c r="D1237" s="6" t="n"/>
      <c r="E1237" s="6" t="n"/>
      <c r="F1237" s="6" t="n"/>
      <c r="G1237" s="6" t="n"/>
      <c r="H1237" s="6" t="n"/>
    </row>
    <row r="1238">
      <c r="A1238" s="12" t="n"/>
      <c r="B1238" s="6" t="n"/>
      <c r="C1238" s="8">
        <f>IF(B1238="","",IFERROR(INDEX(Items!$B$5:$B$304,MATCH(B1238,Items!$A$5:$A$304,0)),"UNKNOWN CODE"))</f>
        <v/>
      </c>
      <c r="D1238" s="6" t="n"/>
      <c r="E1238" s="6" t="n"/>
      <c r="F1238" s="6" t="n"/>
      <c r="G1238" s="6" t="n"/>
      <c r="H1238" s="6" t="n"/>
    </row>
    <row r="1239">
      <c r="A1239" s="12" t="n"/>
      <c r="B1239" s="6" t="n"/>
      <c r="C1239" s="8">
        <f>IF(B1239="","",IFERROR(INDEX(Items!$B$5:$B$304,MATCH(B1239,Items!$A$5:$A$304,0)),"UNKNOWN CODE"))</f>
        <v/>
      </c>
      <c r="D1239" s="6" t="n"/>
      <c r="E1239" s="6" t="n"/>
      <c r="F1239" s="6" t="n"/>
      <c r="G1239" s="6" t="n"/>
      <c r="H1239" s="6" t="n"/>
    </row>
    <row r="1240">
      <c r="A1240" s="12" t="n"/>
      <c r="B1240" s="6" t="n"/>
      <c r="C1240" s="8">
        <f>IF(B1240="","",IFERROR(INDEX(Items!$B$5:$B$304,MATCH(B1240,Items!$A$5:$A$304,0)),"UNKNOWN CODE"))</f>
        <v/>
      </c>
      <c r="D1240" s="6" t="n"/>
      <c r="E1240" s="6" t="n"/>
      <c r="F1240" s="6" t="n"/>
      <c r="G1240" s="6" t="n"/>
      <c r="H1240" s="6" t="n"/>
    </row>
    <row r="1241">
      <c r="A1241" s="12" t="n"/>
      <c r="B1241" s="6" t="n"/>
      <c r="C1241" s="8">
        <f>IF(B1241="","",IFERROR(INDEX(Items!$B$5:$B$304,MATCH(B1241,Items!$A$5:$A$304,0)),"UNKNOWN CODE"))</f>
        <v/>
      </c>
      <c r="D1241" s="6" t="n"/>
      <c r="E1241" s="6" t="n"/>
      <c r="F1241" s="6" t="n"/>
      <c r="G1241" s="6" t="n"/>
      <c r="H1241" s="6" t="n"/>
    </row>
    <row r="1242">
      <c r="A1242" s="12" t="n"/>
      <c r="B1242" s="6" t="n"/>
      <c r="C1242" s="8">
        <f>IF(B1242="","",IFERROR(INDEX(Items!$B$5:$B$304,MATCH(B1242,Items!$A$5:$A$304,0)),"UNKNOWN CODE"))</f>
        <v/>
      </c>
      <c r="D1242" s="6" t="n"/>
      <c r="E1242" s="6" t="n"/>
      <c r="F1242" s="6" t="n"/>
      <c r="G1242" s="6" t="n"/>
      <c r="H1242" s="6" t="n"/>
    </row>
    <row r="1243">
      <c r="A1243" s="12" t="n"/>
      <c r="B1243" s="6" t="n"/>
      <c r="C1243" s="8">
        <f>IF(B1243="","",IFERROR(INDEX(Items!$B$5:$B$304,MATCH(B1243,Items!$A$5:$A$304,0)),"UNKNOWN CODE"))</f>
        <v/>
      </c>
      <c r="D1243" s="6" t="n"/>
      <c r="E1243" s="6" t="n"/>
      <c r="F1243" s="6" t="n"/>
      <c r="G1243" s="6" t="n"/>
      <c r="H1243" s="6" t="n"/>
    </row>
    <row r="1244">
      <c r="A1244" s="12" t="n"/>
      <c r="B1244" s="6" t="n"/>
      <c r="C1244" s="8">
        <f>IF(B1244="","",IFERROR(INDEX(Items!$B$5:$B$304,MATCH(B1244,Items!$A$5:$A$304,0)),"UNKNOWN CODE"))</f>
        <v/>
      </c>
      <c r="D1244" s="6" t="n"/>
      <c r="E1244" s="6" t="n"/>
      <c r="F1244" s="6" t="n"/>
      <c r="G1244" s="6" t="n"/>
      <c r="H1244" s="6" t="n"/>
    </row>
    <row r="1245">
      <c r="A1245" s="12" t="n"/>
      <c r="B1245" s="6" t="n"/>
      <c r="C1245" s="8">
        <f>IF(B1245="","",IFERROR(INDEX(Items!$B$5:$B$304,MATCH(B1245,Items!$A$5:$A$304,0)),"UNKNOWN CODE"))</f>
        <v/>
      </c>
      <c r="D1245" s="6" t="n"/>
      <c r="E1245" s="6" t="n"/>
      <c r="F1245" s="6" t="n"/>
      <c r="G1245" s="6" t="n"/>
      <c r="H1245" s="6" t="n"/>
    </row>
    <row r="1246">
      <c r="A1246" s="12" t="n"/>
      <c r="B1246" s="6" t="n"/>
      <c r="C1246" s="8">
        <f>IF(B1246="","",IFERROR(INDEX(Items!$B$5:$B$304,MATCH(B1246,Items!$A$5:$A$304,0)),"UNKNOWN CODE"))</f>
        <v/>
      </c>
      <c r="D1246" s="6" t="n"/>
      <c r="E1246" s="6" t="n"/>
      <c r="F1246" s="6" t="n"/>
      <c r="G1246" s="6" t="n"/>
      <c r="H1246" s="6" t="n"/>
    </row>
    <row r="1247">
      <c r="A1247" s="12" t="n"/>
      <c r="B1247" s="6" t="n"/>
      <c r="C1247" s="8">
        <f>IF(B1247="","",IFERROR(INDEX(Items!$B$5:$B$304,MATCH(B1247,Items!$A$5:$A$304,0)),"UNKNOWN CODE"))</f>
        <v/>
      </c>
      <c r="D1247" s="6" t="n"/>
      <c r="E1247" s="6" t="n"/>
      <c r="F1247" s="6" t="n"/>
      <c r="G1247" s="6" t="n"/>
      <c r="H1247" s="6" t="n"/>
    </row>
    <row r="1248">
      <c r="A1248" s="12" t="n"/>
      <c r="B1248" s="6" t="n"/>
      <c r="C1248" s="8">
        <f>IF(B1248="","",IFERROR(INDEX(Items!$B$5:$B$304,MATCH(B1248,Items!$A$5:$A$304,0)),"UNKNOWN CODE"))</f>
        <v/>
      </c>
      <c r="D1248" s="6" t="n"/>
      <c r="E1248" s="6" t="n"/>
      <c r="F1248" s="6" t="n"/>
      <c r="G1248" s="6" t="n"/>
      <c r="H1248" s="6" t="n"/>
    </row>
    <row r="1249">
      <c r="A1249" s="12" t="n"/>
      <c r="B1249" s="6" t="n"/>
      <c r="C1249" s="8">
        <f>IF(B1249="","",IFERROR(INDEX(Items!$B$5:$B$304,MATCH(B1249,Items!$A$5:$A$304,0)),"UNKNOWN CODE"))</f>
        <v/>
      </c>
      <c r="D1249" s="6" t="n"/>
      <c r="E1249" s="6" t="n"/>
      <c r="F1249" s="6" t="n"/>
      <c r="G1249" s="6" t="n"/>
      <c r="H1249" s="6" t="n"/>
    </row>
    <row r="1250">
      <c r="A1250" s="12" t="n"/>
      <c r="B1250" s="6" t="n"/>
      <c r="C1250" s="8">
        <f>IF(B1250="","",IFERROR(INDEX(Items!$B$5:$B$304,MATCH(B1250,Items!$A$5:$A$304,0)),"UNKNOWN CODE"))</f>
        <v/>
      </c>
      <c r="D1250" s="6" t="n"/>
      <c r="E1250" s="6" t="n"/>
      <c r="F1250" s="6" t="n"/>
      <c r="G1250" s="6" t="n"/>
      <c r="H1250" s="6" t="n"/>
    </row>
    <row r="1251">
      <c r="A1251" s="12" t="n"/>
      <c r="B1251" s="6" t="n"/>
      <c r="C1251" s="8">
        <f>IF(B1251="","",IFERROR(INDEX(Items!$B$5:$B$304,MATCH(B1251,Items!$A$5:$A$304,0)),"UNKNOWN CODE"))</f>
        <v/>
      </c>
      <c r="D1251" s="6" t="n"/>
      <c r="E1251" s="6" t="n"/>
      <c r="F1251" s="6" t="n"/>
      <c r="G1251" s="6" t="n"/>
      <c r="H1251" s="6" t="n"/>
    </row>
    <row r="1252">
      <c r="A1252" s="12" t="n"/>
      <c r="B1252" s="6" t="n"/>
      <c r="C1252" s="8">
        <f>IF(B1252="","",IFERROR(INDEX(Items!$B$5:$B$304,MATCH(B1252,Items!$A$5:$A$304,0)),"UNKNOWN CODE"))</f>
        <v/>
      </c>
      <c r="D1252" s="6" t="n"/>
      <c r="E1252" s="6" t="n"/>
      <c r="F1252" s="6" t="n"/>
      <c r="G1252" s="6" t="n"/>
      <c r="H1252" s="6" t="n"/>
    </row>
    <row r="1253">
      <c r="A1253" s="12" t="n"/>
      <c r="B1253" s="6" t="n"/>
      <c r="C1253" s="8">
        <f>IF(B1253="","",IFERROR(INDEX(Items!$B$5:$B$304,MATCH(B1253,Items!$A$5:$A$304,0)),"UNKNOWN CODE"))</f>
        <v/>
      </c>
      <c r="D1253" s="6" t="n"/>
      <c r="E1253" s="6" t="n"/>
      <c r="F1253" s="6" t="n"/>
      <c r="G1253" s="6" t="n"/>
      <c r="H1253" s="6" t="n"/>
    </row>
    <row r="1254">
      <c r="A1254" s="12" t="n"/>
      <c r="B1254" s="6" t="n"/>
      <c r="C1254" s="8">
        <f>IF(B1254="","",IFERROR(INDEX(Items!$B$5:$B$304,MATCH(B1254,Items!$A$5:$A$304,0)),"UNKNOWN CODE"))</f>
        <v/>
      </c>
      <c r="D1254" s="6" t="n"/>
      <c r="E1254" s="6" t="n"/>
      <c r="F1254" s="6" t="n"/>
      <c r="G1254" s="6" t="n"/>
      <c r="H1254" s="6" t="n"/>
    </row>
    <row r="1255">
      <c r="A1255" s="12" t="n"/>
      <c r="B1255" s="6" t="n"/>
      <c r="C1255" s="8">
        <f>IF(B1255="","",IFERROR(INDEX(Items!$B$5:$B$304,MATCH(B1255,Items!$A$5:$A$304,0)),"UNKNOWN CODE"))</f>
        <v/>
      </c>
      <c r="D1255" s="6" t="n"/>
      <c r="E1255" s="6" t="n"/>
      <c r="F1255" s="6" t="n"/>
      <c r="G1255" s="6" t="n"/>
      <c r="H1255" s="6" t="n"/>
    </row>
    <row r="1256">
      <c r="A1256" s="12" t="n"/>
      <c r="B1256" s="6" t="n"/>
      <c r="C1256" s="8">
        <f>IF(B1256="","",IFERROR(INDEX(Items!$B$5:$B$304,MATCH(B1256,Items!$A$5:$A$304,0)),"UNKNOWN CODE"))</f>
        <v/>
      </c>
      <c r="D1256" s="6" t="n"/>
      <c r="E1256" s="6" t="n"/>
      <c r="F1256" s="6" t="n"/>
      <c r="G1256" s="6" t="n"/>
      <c r="H1256" s="6" t="n"/>
    </row>
    <row r="1257">
      <c r="A1257" s="12" t="n"/>
      <c r="B1257" s="6" t="n"/>
      <c r="C1257" s="8">
        <f>IF(B1257="","",IFERROR(INDEX(Items!$B$5:$B$304,MATCH(B1257,Items!$A$5:$A$304,0)),"UNKNOWN CODE"))</f>
        <v/>
      </c>
      <c r="D1257" s="6" t="n"/>
      <c r="E1257" s="6" t="n"/>
      <c r="F1257" s="6" t="n"/>
      <c r="G1257" s="6" t="n"/>
      <c r="H1257" s="6" t="n"/>
    </row>
    <row r="1258">
      <c r="A1258" s="12" t="n"/>
      <c r="B1258" s="6" t="n"/>
      <c r="C1258" s="8">
        <f>IF(B1258="","",IFERROR(INDEX(Items!$B$5:$B$304,MATCH(B1258,Items!$A$5:$A$304,0)),"UNKNOWN CODE"))</f>
        <v/>
      </c>
      <c r="D1258" s="6" t="n"/>
      <c r="E1258" s="6" t="n"/>
      <c r="F1258" s="6" t="n"/>
      <c r="G1258" s="6" t="n"/>
      <c r="H1258" s="6" t="n"/>
    </row>
    <row r="1259">
      <c r="A1259" s="12" t="n"/>
      <c r="B1259" s="6" t="n"/>
      <c r="C1259" s="8">
        <f>IF(B1259="","",IFERROR(INDEX(Items!$B$5:$B$304,MATCH(B1259,Items!$A$5:$A$304,0)),"UNKNOWN CODE"))</f>
        <v/>
      </c>
      <c r="D1259" s="6" t="n"/>
      <c r="E1259" s="6" t="n"/>
      <c r="F1259" s="6" t="n"/>
      <c r="G1259" s="6" t="n"/>
      <c r="H1259" s="6" t="n"/>
    </row>
    <row r="1260">
      <c r="A1260" s="12" t="n"/>
      <c r="B1260" s="6" t="n"/>
      <c r="C1260" s="8">
        <f>IF(B1260="","",IFERROR(INDEX(Items!$B$5:$B$304,MATCH(B1260,Items!$A$5:$A$304,0)),"UNKNOWN CODE"))</f>
        <v/>
      </c>
      <c r="D1260" s="6" t="n"/>
      <c r="E1260" s="6" t="n"/>
      <c r="F1260" s="6" t="n"/>
      <c r="G1260" s="6" t="n"/>
      <c r="H1260" s="6" t="n"/>
    </row>
    <row r="1261">
      <c r="A1261" s="12" t="n"/>
      <c r="B1261" s="6" t="n"/>
      <c r="C1261" s="8">
        <f>IF(B1261="","",IFERROR(INDEX(Items!$B$5:$B$304,MATCH(B1261,Items!$A$5:$A$304,0)),"UNKNOWN CODE"))</f>
        <v/>
      </c>
      <c r="D1261" s="6" t="n"/>
      <c r="E1261" s="6" t="n"/>
      <c r="F1261" s="6" t="n"/>
      <c r="G1261" s="6" t="n"/>
      <c r="H1261" s="6" t="n"/>
    </row>
    <row r="1262">
      <c r="A1262" s="12" t="n"/>
      <c r="B1262" s="6" t="n"/>
      <c r="C1262" s="8">
        <f>IF(B1262="","",IFERROR(INDEX(Items!$B$5:$B$304,MATCH(B1262,Items!$A$5:$A$304,0)),"UNKNOWN CODE"))</f>
        <v/>
      </c>
      <c r="D1262" s="6" t="n"/>
      <c r="E1262" s="6" t="n"/>
      <c r="F1262" s="6" t="n"/>
      <c r="G1262" s="6" t="n"/>
      <c r="H1262" s="6" t="n"/>
    </row>
    <row r="1263">
      <c r="A1263" s="12" t="n"/>
      <c r="B1263" s="6" t="n"/>
      <c r="C1263" s="8">
        <f>IF(B1263="","",IFERROR(INDEX(Items!$B$5:$B$304,MATCH(B1263,Items!$A$5:$A$304,0)),"UNKNOWN CODE"))</f>
        <v/>
      </c>
      <c r="D1263" s="6" t="n"/>
      <c r="E1263" s="6" t="n"/>
      <c r="F1263" s="6" t="n"/>
      <c r="G1263" s="6" t="n"/>
      <c r="H1263" s="6" t="n"/>
    </row>
    <row r="1264">
      <c r="A1264" s="12" t="n"/>
      <c r="B1264" s="6" t="n"/>
      <c r="C1264" s="8">
        <f>IF(B1264="","",IFERROR(INDEX(Items!$B$5:$B$304,MATCH(B1264,Items!$A$5:$A$304,0)),"UNKNOWN CODE"))</f>
        <v/>
      </c>
      <c r="D1264" s="6" t="n"/>
      <c r="E1264" s="6" t="n"/>
      <c r="F1264" s="6" t="n"/>
      <c r="G1264" s="6" t="n"/>
      <c r="H1264" s="6" t="n"/>
    </row>
    <row r="1265">
      <c r="A1265" s="12" t="n"/>
      <c r="B1265" s="6" t="n"/>
      <c r="C1265" s="8">
        <f>IF(B1265="","",IFERROR(INDEX(Items!$B$5:$B$304,MATCH(B1265,Items!$A$5:$A$304,0)),"UNKNOWN CODE"))</f>
        <v/>
      </c>
      <c r="D1265" s="6" t="n"/>
      <c r="E1265" s="6" t="n"/>
      <c r="F1265" s="6" t="n"/>
      <c r="G1265" s="6" t="n"/>
      <c r="H1265" s="6" t="n"/>
    </row>
    <row r="1266">
      <c r="A1266" s="12" t="n"/>
      <c r="B1266" s="6" t="n"/>
      <c r="C1266" s="8">
        <f>IF(B1266="","",IFERROR(INDEX(Items!$B$5:$B$304,MATCH(B1266,Items!$A$5:$A$304,0)),"UNKNOWN CODE"))</f>
        <v/>
      </c>
      <c r="D1266" s="6" t="n"/>
      <c r="E1266" s="6" t="n"/>
      <c r="F1266" s="6" t="n"/>
      <c r="G1266" s="6" t="n"/>
      <c r="H1266" s="6" t="n"/>
    </row>
    <row r="1267">
      <c r="A1267" s="12" t="n"/>
      <c r="B1267" s="6" t="n"/>
      <c r="C1267" s="8">
        <f>IF(B1267="","",IFERROR(INDEX(Items!$B$5:$B$304,MATCH(B1267,Items!$A$5:$A$304,0)),"UNKNOWN CODE"))</f>
        <v/>
      </c>
      <c r="D1267" s="6" t="n"/>
      <c r="E1267" s="6" t="n"/>
      <c r="F1267" s="6" t="n"/>
      <c r="G1267" s="6" t="n"/>
      <c r="H1267" s="6" t="n"/>
    </row>
    <row r="1268">
      <c r="A1268" s="12" t="n"/>
      <c r="B1268" s="6" t="n"/>
      <c r="C1268" s="8">
        <f>IF(B1268="","",IFERROR(INDEX(Items!$B$5:$B$304,MATCH(B1268,Items!$A$5:$A$304,0)),"UNKNOWN CODE"))</f>
        <v/>
      </c>
      <c r="D1268" s="6" t="n"/>
      <c r="E1268" s="6" t="n"/>
      <c r="F1268" s="6" t="n"/>
      <c r="G1268" s="6" t="n"/>
      <c r="H1268" s="6" t="n"/>
    </row>
    <row r="1269">
      <c r="A1269" s="12" t="n"/>
      <c r="B1269" s="6" t="n"/>
      <c r="C1269" s="8">
        <f>IF(B1269="","",IFERROR(INDEX(Items!$B$5:$B$304,MATCH(B1269,Items!$A$5:$A$304,0)),"UNKNOWN CODE"))</f>
        <v/>
      </c>
      <c r="D1269" s="6" t="n"/>
      <c r="E1269" s="6" t="n"/>
      <c r="F1269" s="6" t="n"/>
      <c r="G1269" s="6" t="n"/>
      <c r="H1269" s="6" t="n"/>
    </row>
    <row r="1270">
      <c r="A1270" s="12" t="n"/>
      <c r="B1270" s="6" t="n"/>
      <c r="C1270" s="8">
        <f>IF(B1270="","",IFERROR(INDEX(Items!$B$5:$B$304,MATCH(B1270,Items!$A$5:$A$304,0)),"UNKNOWN CODE"))</f>
        <v/>
      </c>
      <c r="D1270" s="6" t="n"/>
      <c r="E1270" s="6" t="n"/>
      <c r="F1270" s="6" t="n"/>
      <c r="G1270" s="6" t="n"/>
      <c r="H1270" s="6" t="n"/>
    </row>
    <row r="1271">
      <c r="A1271" s="12" t="n"/>
      <c r="B1271" s="6" t="n"/>
      <c r="C1271" s="8">
        <f>IF(B1271="","",IFERROR(INDEX(Items!$B$5:$B$304,MATCH(B1271,Items!$A$5:$A$304,0)),"UNKNOWN CODE"))</f>
        <v/>
      </c>
      <c r="D1271" s="6" t="n"/>
      <c r="E1271" s="6" t="n"/>
      <c r="F1271" s="6" t="n"/>
      <c r="G1271" s="6" t="n"/>
      <c r="H1271" s="6" t="n"/>
    </row>
    <row r="1272">
      <c r="A1272" s="12" t="n"/>
      <c r="B1272" s="6" t="n"/>
      <c r="C1272" s="8">
        <f>IF(B1272="","",IFERROR(INDEX(Items!$B$5:$B$304,MATCH(B1272,Items!$A$5:$A$304,0)),"UNKNOWN CODE"))</f>
        <v/>
      </c>
      <c r="D1272" s="6" t="n"/>
      <c r="E1272" s="6" t="n"/>
      <c r="F1272" s="6" t="n"/>
      <c r="G1272" s="6" t="n"/>
      <c r="H1272" s="6" t="n"/>
    </row>
    <row r="1273">
      <c r="A1273" s="12" t="n"/>
      <c r="B1273" s="6" t="n"/>
      <c r="C1273" s="8">
        <f>IF(B1273="","",IFERROR(INDEX(Items!$B$5:$B$304,MATCH(B1273,Items!$A$5:$A$304,0)),"UNKNOWN CODE"))</f>
        <v/>
      </c>
      <c r="D1273" s="6" t="n"/>
      <c r="E1273" s="6" t="n"/>
      <c r="F1273" s="6" t="n"/>
      <c r="G1273" s="6" t="n"/>
      <c r="H1273" s="6" t="n"/>
    </row>
    <row r="1274">
      <c r="A1274" s="12" t="n"/>
      <c r="B1274" s="6" t="n"/>
      <c r="C1274" s="8">
        <f>IF(B1274="","",IFERROR(INDEX(Items!$B$5:$B$304,MATCH(B1274,Items!$A$5:$A$304,0)),"UNKNOWN CODE"))</f>
        <v/>
      </c>
      <c r="D1274" s="6" t="n"/>
      <c r="E1274" s="6" t="n"/>
      <c r="F1274" s="6" t="n"/>
      <c r="G1274" s="6" t="n"/>
      <c r="H1274" s="6" t="n"/>
    </row>
    <row r="1275">
      <c r="A1275" s="12" t="n"/>
      <c r="B1275" s="6" t="n"/>
      <c r="C1275" s="8">
        <f>IF(B1275="","",IFERROR(INDEX(Items!$B$5:$B$304,MATCH(B1275,Items!$A$5:$A$304,0)),"UNKNOWN CODE"))</f>
        <v/>
      </c>
      <c r="D1275" s="6" t="n"/>
      <c r="E1275" s="6" t="n"/>
      <c r="F1275" s="6" t="n"/>
      <c r="G1275" s="6" t="n"/>
      <c r="H1275" s="6" t="n"/>
    </row>
    <row r="1276">
      <c r="A1276" s="12" t="n"/>
      <c r="B1276" s="6" t="n"/>
      <c r="C1276" s="8">
        <f>IF(B1276="","",IFERROR(INDEX(Items!$B$5:$B$304,MATCH(B1276,Items!$A$5:$A$304,0)),"UNKNOWN CODE"))</f>
        <v/>
      </c>
      <c r="D1276" s="6" t="n"/>
      <c r="E1276" s="6" t="n"/>
      <c r="F1276" s="6" t="n"/>
      <c r="G1276" s="6" t="n"/>
      <c r="H1276" s="6" t="n"/>
    </row>
    <row r="1277">
      <c r="A1277" s="12" t="n"/>
      <c r="B1277" s="6" t="n"/>
      <c r="C1277" s="8">
        <f>IF(B1277="","",IFERROR(INDEX(Items!$B$5:$B$304,MATCH(B1277,Items!$A$5:$A$304,0)),"UNKNOWN CODE"))</f>
        <v/>
      </c>
      <c r="D1277" s="6" t="n"/>
      <c r="E1277" s="6" t="n"/>
      <c r="F1277" s="6" t="n"/>
      <c r="G1277" s="6" t="n"/>
      <c r="H1277" s="6" t="n"/>
    </row>
    <row r="1278">
      <c r="A1278" s="12" t="n"/>
      <c r="B1278" s="6" t="n"/>
      <c r="C1278" s="8">
        <f>IF(B1278="","",IFERROR(INDEX(Items!$B$5:$B$304,MATCH(B1278,Items!$A$5:$A$304,0)),"UNKNOWN CODE"))</f>
        <v/>
      </c>
      <c r="D1278" s="6" t="n"/>
      <c r="E1278" s="6" t="n"/>
      <c r="F1278" s="6" t="n"/>
      <c r="G1278" s="6" t="n"/>
      <c r="H1278" s="6" t="n"/>
    </row>
    <row r="1279">
      <c r="A1279" s="12" t="n"/>
      <c r="B1279" s="6" t="n"/>
      <c r="C1279" s="8">
        <f>IF(B1279="","",IFERROR(INDEX(Items!$B$5:$B$304,MATCH(B1279,Items!$A$5:$A$304,0)),"UNKNOWN CODE"))</f>
        <v/>
      </c>
      <c r="D1279" s="6" t="n"/>
      <c r="E1279" s="6" t="n"/>
      <c r="F1279" s="6" t="n"/>
      <c r="G1279" s="6" t="n"/>
      <c r="H1279" s="6" t="n"/>
    </row>
    <row r="1280">
      <c r="A1280" s="12" t="n"/>
      <c r="B1280" s="6" t="n"/>
      <c r="C1280" s="8">
        <f>IF(B1280="","",IFERROR(INDEX(Items!$B$5:$B$304,MATCH(B1280,Items!$A$5:$A$304,0)),"UNKNOWN CODE"))</f>
        <v/>
      </c>
      <c r="D1280" s="6" t="n"/>
      <c r="E1280" s="6" t="n"/>
      <c r="F1280" s="6" t="n"/>
      <c r="G1280" s="6" t="n"/>
      <c r="H1280" s="6" t="n"/>
    </row>
    <row r="1281">
      <c r="A1281" s="12" t="n"/>
      <c r="B1281" s="6" t="n"/>
      <c r="C1281" s="8">
        <f>IF(B1281="","",IFERROR(INDEX(Items!$B$5:$B$304,MATCH(B1281,Items!$A$5:$A$304,0)),"UNKNOWN CODE"))</f>
        <v/>
      </c>
      <c r="D1281" s="6" t="n"/>
      <c r="E1281" s="6" t="n"/>
      <c r="F1281" s="6" t="n"/>
      <c r="G1281" s="6" t="n"/>
      <c r="H1281" s="6" t="n"/>
    </row>
    <row r="1282">
      <c r="A1282" s="12" t="n"/>
      <c r="B1282" s="6" t="n"/>
      <c r="C1282" s="8">
        <f>IF(B1282="","",IFERROR(INDEX(Items!$B$5:$B$304,MATCH(B1282,Items!$A$5:$A$304,0)),"UNKNOWN CODE"))</f>
        <v/>
      </c>
      <c r="D1282" s="6" t="n"/>
      <c r="E1282" s="6" t="n"/>
      <c r="F1282" s="6" t="n"/>
      <c r="G1282" s="6" t="n"/>
      <c r="H1282" s="6" t="n"/>
    </row>
    <row r="1283">
      <c r="A1283" s="12" t="n"/>
      <c r="B1283" s="6" t="n"/>
      <c r="C1283" s="8">
        <f>IF(B1283="","",IFERROR(INDEX(Items!$B$5:$B$304,MATCH(B1283,Items!$A$5:$A$304,0)),"UNKNOWN CODE"))</f>
        <v/>
      </c>
      <c r="D1283" s="6" t="n"/>
      <c r="E1283" s="6" t="n"/>
      <c r="F1283" s="6" t="n"/>
      <c r="G1283" s="6" t="n"/>
      <c r="H1283" s="6" t="n"/>
    </row>
    <row r="1284">
      <c r="A1284" s="12" t="n"/>
      <c r="B1284" s="6" t="n"/>
      <c r="C1284" s="8">
        <f>IF(B1284="","",IFERROR(INDEX(Items!$B$5:$B$304,MATCH(B1284,Items!$A$5:$A$304,0)),"UNKNOWN CODE"))</f>
        <v/>
      </c>
      <c r="D1284" s="6" t="n"/>
      <c r="E1284" s="6" t="n"/>
      <c r="F1284" s="6" t="n"/>
      <c r="G1284" s="6" t="n"/>
      <c r="H1284" s="6" t="n"/>
    </row>
    <row r="1285">
      <c r="A1285" s="12" t="n"/>
      <c r="B1285" s="6" t="n"/>
      <c r="C1285" s="8">
        <f>IF(B1285="","",IFERROR(INDEX(Items!$B$5:$B$304,MATCH(B1285,Items!$A$5:$A$304,0)),"UNKNOWN CODE"))</f>
        <v/>
      </c>
      <c r="D1285" s="6" t="n"/>
      <c r="E1285" s="6" t="n"/>
      <c r="F1285" s="6" t="n"/>
      <c r="G1285" s="6" t="n"/>
      <c r="H1285" s="6" t="n"/>
    </row>
    <row r="1286">
      <c r="A1286" s="12" t="n"/>
      <c r="B1286" s="6" t="n"/>
      <c r="C1286" s="8">
        <f>IF(B1286="","",IFERROR(INDEX(Items!$B$5:$B$304,MATCH(B1286,Items!$A$5:$A$304,0)),"UNKNOWN CODE"))</f>
        <v/>
      </c>
      <c r="D1286" s="6" t="n"/>
      <c r="E1286" s="6" t="n"/>
      <c r="F1286" s="6" t="n"/>
      <c r="G1286" s="6" t="n"/>
      <c r="H1286" s="6" t="n"/>
    </row>
    <row r="1287">
      <c r="A1287" s="12" t="n"/>
      <c r="B1287" s="6" t="n"/>
      <c r="C1287" s="8">
        <f>IF(B1287="","",IFERROR(INDEX(Items!$B$5:$B$304,MATCH(B1287,Items!$A$5:$A$304,0)),"UNKNOWN CODE"))</f>
        <v/>
      </c>
      <c r="D1287" s="6" t="n"/>
      <c r="E1287" s="6" t="n"/>
      <c r="F1287" s="6" t="n"/>
      <c r="G1287" s="6" t="n"/>
      <c r="H1287" s="6" t="n"/>
    </row>
    <row r="1288">
      <c r="A1288" s="12" t="n"/>
      <c r="B1288" s="6" t="n"/>
      <c r="C1288" s="8">
        <f>IF(B1288="","",IFERROR(INDEX(Items!$B$5:$B$304,MATCH(B1288,Items!$A$5:$A$304,0)),"UNKNOWN CODE"))</f>
        <v/>
      </c>
      <c r="D1288" s="6" t="n"/>
      <c r="E1288" s="6" t="n"/>
      <c r="F1288" s="6" t="n"/>
      <c r="G1288" s="6" t="n"/>
      <c r="H1288" s="6" t="n"/>
    </row>
    <row r="1289">
      <c r="A1289" s="12" t="n"/>
      <c r="B1289" s="6" t="n"/>
      <c r="C1289" s="8">
        <f>IF(B1289="","",IFERROR(INDEX(Items!$B$5:$B$304,MATCH(B1289,Items!$A$5:$A$304,0)),"UNKNOWN CODE"))</f>
        <v/>
      </c>
      <c r="D1289" s="6" t="n"/>
      <c r="E1289" s="6" t="n"/>
      <c r="F1289" s="6" t="n"/>
      <c r="G1289" s="6" t="n"/>
      <c r="H1289" s="6" t="n"/>
    </row>
    <row r="1290">
      <c r="A1290" s="12" t="n"/>
      <c r="B1290" s="6" t="n"/>
      <c r="C1290" s="8">
        <f>IF(B1290="","",IFERROR(INDEX(Items!$B$5:$B$304,MATCH(B1290,Items!$A$5:$A$304,0)),"UNKNOWN CODE"))</f>
        <v/>
      </c>
      <c r="D1290" s="6" t="n"/>
      <c r="E1290" s="6" t="n"/>
      <c r="F1290" s="6" t="n"/>
      <c r="G1290" s="6" t="n"/>
      <c r="H1290" s="6" t="n"/>
    </row>
    <row r="1291">
      <c r="A1291" s="12" t="n"/>
      <c r="B1291" s="6" t="n"/>
      <c r="C1291" s="8">
        <f>IF(B1291="","",IFERROR(INDEX(Items!$B$5:$B$304,MATCH(B1291,Items!$A$5:$A$304,0)),"UNKNOWN CODE"))</f>
        <v/>
      </c>
      <c r="D1291" s="6" t="n"/>
      <c r="E1291" s="6" t="n"/>
      <c r="F1291" s="6" t="n"/>
      <c r="G1291" s="6" t="n"/>
      <c r="H1291" s="6" t="n"/>
    </row>
    <row r="1292">
      <c r="A1292" s="12" t="n"/>
      <c r="B1292" s="6" t="n"/>
      <c r="C1292" s="8">
        <f>IF(B1292="","",IFERROR(INDEX(Items!$B$5:$B$304,MATCH(B1292,Items!$A$5:$A$304,0)),"UNKNOWN CODE"))</f>
        <v/>
      </c>
      <c r="D1292" s="6" t="n"/>
      <c r="E1292" s="6" t="n"/>
      <c r="F1292" s="6" t="n"/>
      <c r="G1292" s="6" t="n"/>
      <c r="H1292" s="6" t="n"/>
    </row>
    <row r="1293">
      <c r="A1293" s="12" t="n"/>
      <c r="B1293" s="6" t="n"/>
      <c r="C1293" s="8">
        <f>IF(B1293="","",IFERROR(INDEX(Items!$B$5:$B$304,MATCH(B1293,Items!$A$5:$A$304,0)),"UNKNOWN CODE"))</f>
        <v/>
      </c>
      <c r="D1293" s="6" t="n"/>
      <c r="E1293" s="6" t="n"/>
      <c r="F1293" s="6" t="n"/>
      <c r="G1293" s="6" t="n"/>
      <c r="H1293" s="6" t="n"/>
    </row>
    <row r="1294">
      <c r="A1294" s="12" t="n"/>
      <c r="B1294" s="6" t="n"/>
      <c r="C1294" s="8">
        <f>IF(B1294="","",IFERROR(INDEX(Items!$B$5:$B$304,MATCH(B1294,Items!$A$5:$A$304,0)),"UNKNOWN CODE"))</f>
        <v/>
      </c>
      <c r="D1294" s="6" t="n"/>
      <c r="E1294" s="6" t="n"/>
      <c r="F1294" s="6" t="n"/>
      <c r="G1294" s="6" t="n"/>
      <c r="H1294" s="6" t="n"/>
    </row>
    <row r="1295">
      <c r="A1295" s="12" t="n"/>
      <c r="B1295" s="6" t="n"/>
      <c r="C1295" s="8">
        <f>IF(B1295="","",IFERROR(INDEX(Items!$B$5:$B$304,MATCH(B1295,Items!$A$5:$A$304,0)),"UNKNOWN CODE"))</f>
        <v/>
      </c>
      <c r="D1295" s="6" t="n"/>
      <c r="E1295" s="6" t="n"/>
      <c r="F1295" s="6" t="n"/>
      <c r="G1295" s="6" t="n"/>
      <c r="H1295" s="6" t="n"/>
    </row>
    <row r="1296">
      <c r="A1296" s="12" t="n"/>
      <c r="B1296" s="6" t="n"/>
      <c r="C1296" s="8">
        <f>IF(B1296="","",IFERROR(INDEX(Items!$B$5:$B$304,MATCH(B1296,Items!$A$5:$A$304,0)),"UNKNOWN CODE"))</f>
        <v/>
      </c>
      <c r="D1296" s="6" t="n"/>
      <c r="E1296" s="6" t="n"/>
      <c r="F1296" s="6" t="n"/>
      <c r="G1296" s="6" t="n"/>
      <c r="H1296" s="6" t="n"/>
    </row>
    <row r="1297">
      <c r="A1297" s="12" t="n"/>
      <c r="B1297" s="6" t="n"/>
      <c r="C1297" s="8">
        <f>IF(B1297="","",IFERROR(INDEX(Items!$B$5:$B$304,MATCH(B1297,Items!$A$5:$A$304,0)),"UNKNOWN CODE"))</f>
        <v/>
      </c>
      <c r="D1297" s="6" t="n"/>
      <c r="E1297" s="6" t="n"/>
      <c r="F1297" s="6" t="n"/>
      <c r="G1297" s="6" t="n"/>
      <c r="H1297" s="6" t="n"/>
    </row>
    <row r="1298">
      <c r="A1298" s="12" t="n"/>
      <c r="B1298" s="6" t="n"/>
      <c r="C1298" s="8">
        <f>IF(B1298="","",IFERROR(INDEX(Items!$B$5:$B$304,MATCH(B1298,Items!$A$5:$A$304,0)),"UNKNOWN CODE"))</f>
        <v/>
      </c>
      <c r="D1298" s="6" t="n"/>
      <c r="E1298" s="6" t="n"/>
      <c r="F1298" s="6" t="n"/>
      <c r="G1298" s="6" t="n"/>
      <c r="H1298" s="6" t="n"/>
    </row>
    <row r="1299">
      <c r="A1299" s="12" t="n"/>
      <c r="B1299" s="6" t="n"/>
      <c r="C1299" s="8">
        <f>IF(B1299="","",IFERROR(INDEX(Items!$B$5:$B$304,MATCH(B1299,Items!$A$5:$A$304,0)),"UNKNOWN CODE"))</f>
        <v/>
      </c>
      <c r="D1299" s="6" t="n"/>
      <c r="E1299" s="6" t="n"/>
      <c r="F1299" s="6" t="n"/>
      <c r="G1299" s="6" t="n"/>
      <c r="H1299" s="6" t="n"/>
    </row>
    <row r="1300">
      <c r="A1300" s="12" t="n"/>
      <c r="B1300" s="6" t="n"/>
      <c r="C1300" s="8">
        <f>IF(B1300="","",IFERROR(INDEX(Items!$B$5:$B$304,MATCH(B1300,Items!$A$5:$A$304,0)),"UNKNOWN CODE"))</f>
        <v/>
      </c>
      <c r="D1300" s="6" t="n"/>
      <c r="E1300" s="6" t="n"/>
      <c r="F1300" s="6" t="n"/>
      <c r="G1300" s="6" t="n"/>
      <c r="H1300" s="6" t="n"/>
    </row>
    <row r="1301">
      <c r="A1301" s="12" t="n"/>
      <c r="B1301" s="6" t="n"/>
      <c r="C1301" s="8">
        <f>IF(B1301="","",IFERROR(INDEX(Items!$B$5:$B$304,MATCH(B1301,Items!$A$5:$A$304,0)),"UNKNOWN CODE"))</f>
        <v/>
      </c>
      <c r="D1301" s="6" t="n"/>
      <c r="E1301" s="6" t="n"/>
      <c r="F1301" s="6" t="n"/>
      <c r="G1301" s="6" t="n"/>
      <c r="H1301" s="6" t="n"/>
    </row>
    <row r="1302">
      <c r="A1302" s="12" t="n"/>
      <c r="B1302" s="6" t="n"/>
      <c r="C1302" s="8">
        <f>IF(B1302="","",IFERROR(INDEX(Items!$B$5:$B$304,MATCH(B1302,Items!$A$5:$A$304,0)),"UNKNOWN CODE"))</f>
        <v/>
      </c>
      <c r="D1302" s="6" t="n"/>
      <c r="E1302" s="6" t="n"/>
      <c r="F1302" s="6" t="n"/>
      <c r="G1302" s="6" t="n"/>
      <c r="H1302" s="6" t="n"/>
    </row>
    <row r="1303">
      <c r="A1303" s="12" t="n"/>
      <c r="B1303" s="6" t="n"/>
      <c r="C1303" s="8">
        <f>IF(B1303="","",IFERROR(INDEX(Items!$B$5:$B$304,MATCH(B1303,Items!$A$5:$A$304,0)),"UNKNOWN CODE"))</f>
        <v/>
      </c>
      <c r="D1303" s="6" t="n"/>
      <c r="E1303" s="6" t="n"/>
      <c r="F1303" s="6" t="n"/>
      <c r="G1303" s="6" t="n"/>
      <c r="H1303" s="6" t="n"/>
    </row>
    <row r="1304">
      <c r="A1304" s="12" t="n"/>
      <c r="B1304" s="6" t="n"/>
      <c r="C1304" s="8">
        <f>IF(B1304="","",IFERROR(INDEX(Items!$B$5:$B$304,MATCH(B1304,Items!$A$5:$A$304,0)),"UNKNOWN CODE"))</f>
        <v/>
      </c>
      <c r="D1304" s="6" t="n"/>
      <c r="E1304" s="6" t="n"/>
      <c r="F1304" s="6" t="n"/>
      <c r="G1304" s="6" t="n"/>
      <c r="H1304" s="6" t="n"/>
    </row>
    <row r="1305">
      <c r="A1305" s="12" t="n"/>
      <c r="B1305" s="6" t="n"/>
      <c r="C1305" s="8">
        <f>IF(B1305="","",IFERROR(INDEX(Items!$B$5:$B$304,MATCH(B1305,Items!$A$5:$A$304,0)),"UNKNOWN CODE"))</f>
        <v/>
      </c>
      <c r="D1305" s="6" t="n"/>
      <c r="E1305" s="6" t="n"/>
      <c r="F1305" s="6" t="n"/>
      <c r="G1305" s="6" t="n"/>
      <c r="H1305" s="6" t="n"/>
    </row>
    <row r="1306">
      <c r="A1306" s="12" t="n"/>
      <c r="B1306" s="6" t="n"/>
      <c r="C1306" s="8">
        <f>IF(B1306="","",IFERROR(INDEX(Items!$B$5:$B$304,MATCH(B1306,Items!$A$5:$A$304,0)),"UNKNOWN CODE"))</f>
        <v/>
      </c>
      <c r="D1306" s="6" t="n"/>
      <c r="E1306" s="6" t="n"/>
      <c r="F1306" s="6" t="n"/>
      <c r="G1306" s="6" t="n"/>
      <c r="H1306" s="6" t="n"/>
    </row>
    <row r="1307">
      <c r="A1307" s="12" t="n"/>
      <c r="B1307" s="6" t="n"/>
      <c r="C1307" s="8">
        <f>IF(B1307="","",IFERROR(INDEX(Items!$B$5:$B$304,MATCH(B1307,Items!$A$5:$A$304,0)),"UNKNOWN CODE"))</f>
        <v/>
      </c>
      <c r="D1307" s="6" t="n"/>
      <c r="E1307" s="6" t="n"/>
      <c r="F1307" s="6" t="n"/>
      <c r="G1307" s="6" t="n"/>
      <c r="H1307" s="6" t="n"/>
    </row>
    <row r="1308">
      <c r="A1308" s="12" t="n"/>
      <c r="B1308" s="6" t="n"/>
      <c r="C1308" s="8">
        <f>IF(B1308="","",IFERROR(INDEX(Items!$B$5:$B$304,MATCH(B1308,Items!$A$5:$A$304,0)),"UNKNOWN CODE"))</f>
        <v/>
      </c>
      <c r="D1308" s="6" t="n"/>
      <c r="E1308" s="6" t="n"/>
      <c r="F1308" s="6" t="n"/>
      <c r="G1308" s="6" t="n"/>
      <c r="H1308" s="6" t="n"/>
    </row>
    <row r="1309">
      <c r="A1309" s="12" t="n"/>
      <c r="B1309" s="6" t="n"/>
      <c r="C1309" s="8">
        <f>IF(B1309="","",IFERROR(INDEX(Items!$B$5:$B$304,MATCH(B1309,Items!$A$5:$A$304,0)),"UNKNOWN CODE"))</f>
        <v/>
      </c>
      <c r="D1309" s="6" t="n"/>
      <c r="E1309" s="6" t="n"/>
      <c r="F1309" s="6" t="n"/>
      <c r="G1309" s="6" t="n"/>
      <c r="H1309" s="6" t="n"/>
    </row>
    <row r="1310">
      <c r="A1310" s="12" t="n"/>
      <c r="B1310" s="6" t="n"/>
      <c r="C1310" s="8">
        <f>IF(B1310="","",IFERROR(INDEX(Items!$B$5:$B$304,MATCH(B1310,Items!$A$5:$A$304,0)),"UNKNOWN CODE"))</f>
        <v/>
      </c>
      <c r="D1310" s="6" t="n"/>
      <c r="E1310" s="6" t="n"/>
      <c r="F1310" s="6" t="n"/>
      <c r="G1310" s="6" t="n"/>
      <c r="H1310" s="6" t="n"/>
    </row>
    <row r="1311">
      <c r="A1311" s="12" t="n"/>
      <c r="B1311" s="6" t="n"/>
      <c r="C1311" s="8">
        <f>IF(B1311="","",IFERROR(INDEX(Items!$B$5:$B$304,MATCH(B1311,Items!$A$5:$A$304,0)),"UNKNOWN CODE"))</f>
        <v/>
      </c>
      <c r="D1311" s="6" t="n"/>
      <c r="E1311" s="6" t="n"/>
      <c r="F1311" s="6" t="n"/>
      <c r="G1311" s="6" t="n"/>
      <c r="H1311" s="6" t="n"/>
    </row>
    <row r="1312">
      <c r="A1312" s="12" t="n"/>
      <c r="B1312" s="6" t="n"/>
      <c r="C1312" s="8">
        <f>IF(B1312="","",IFERROR(INDEX(Items!$B$5:$B$304,MATCH(B1312,Items!$A$5:$A$304,0)),"UNKNOWN CODE"))</f>
        <v/>
      </c>
      <c r="D1312" s="6" t="n"/>
      <c r="E1312" s="6" t="n"/>
      <c r="F1312" s="6" t="n"/>
      <c r="G1312" s="6" t="n"/>
      <c r="H1312" s="6" t="n"/>
    </row>
    <row r="1313">
      <c r="A1313" s="12" t="n"/>
      <c r="B1313" s="6" t="n"/>
      <c r="C1313" s="8">
        <f>IF(B1313="","",IFERROR(INDEX(Items!$B$5:$B$304,MATCH(B1313,Items!$A$5:$A$304,0)),"UNKNOWN CODE"))</f>
        <v/>
      </c>
      <c r="D1313" s="6" t="n"/>
      <c r="E1313" s="6" t="n"/>
      <c r="F1313" s="6" t="n"/>
      <c r="G1313" s="6" t="n"/>
      <c r="H1313" s="6" t="n"/>
    </row>
    <row r="1314">
      <c r="A1314" s="12" t="n"/>
      <c r="B1314" s="6" t="n"/>
      <c r="C1314" s="8">
        <f>IF(B1314="","",IFERROR(INDEX(Items!$B$5:$B$304,MATCH(B1314,Items!$A$5:$A$304,0)),"UNKNOWN CODE"))</f>
        <v/>
      </c>
      <c r="D1314" s="6" t="n"/>
      <c r="E1314" s="6" t="n"/>
      <c r="F1314" s="6" t="n"/>
      <c r="G1314" s="6" t="n"/>
      <c r="H1314" s="6" t="n"/>
    </row>
    <row r="1315">
      <c r="A1315" s="12" t="n"/>
      <c r="B1315" s="6" t="n"/>
      <c r="C1315" s="8">
        <f>IF(B1315="","",IFERROR(INDEX(Items!$B$5:$B$304,MATCH(B1315,Items!$A$5:$A$304,0)),"UNKNOWN CODE"))</f>
        <v/>
      </c>
      <c r="D1315" s="6" t="n"/>
      <c r="E1315" s="6" t="n"/>
      <c r="F1315" s="6" t="n"/>
      <c r="G1315" s="6" t="n"/>
      <c r="H1315" s="6" t="n"/>
    </row>
    <row r="1316">
      <c r="A1316" s="12" t="n"/>
      <c r="B1316" s="6" t="n"/>
      <c r="C1316" s="8">
        <f>IF(B1316="","",IFERROR(INDEX(Items!$B$5:$B$304,MATCH(B1316,Items!$A$5:$A$304,0)),"UNKNOWN CODE"))</f>
        <v/>
      </c>
      <c r="D1316" s="6" t="n"/>
      <c r="E1316" s="6" t="n"/>
      <c r="F1316" s="6" t="n"/>
      <c r="G1316" s="6" t="n"/>
      <c r="H1316" s="6" t="n"/>
    </row>
    <row r="1317">
      <c r="A1317" s="12" t="n"/>
      <c r="B1317" s="6" t="n"/>
      <c r="C1317" s="8">
        <f>IF(B1317="","",IFERROR(INDEX(Items!$B$5:$B$304,MATCH(B1317,Items!$A$5:$A$304,0)),"UNKNOWN CODE"))</f>
        <v/>
      </c>
      <c r="D1317" s="6" t="n"/>
      <c r="E1317" s="6" t="n"/>
      <c r="F1317" s="6" t="n"/>
      <c r="G1317" s="6" t="n"/>
      <c r="H1317" s="6" t="n"/>
    </row>
    <row r="1318">
      <c r="A1318" s="12" t="n"/>
      <c r="B1318" s="6" t="n"/>
      <c r="C1318" s="8">
        <f>IF(B1318="","",IFERROR(INDEX(Items!$B$5:$B$304,MATCH(B1318,Items!$A$5:$A$304,0)),"UNKNOWN CODE"))</f>
        <v/>
      </c>
      <c r="D1318" s="6" t="n"/>
      <c r="E1318" s="6" t="n"/>
      <c r="F1318" s="6" t="n"/>
      <c r="G1318" s="6" t="n"/>
      <c r="H1318" s="6" t="n"/>
    </row>
    <row r="1319">
      <c r="A1319" s="12" t="n"/>
      <c r="B1319" s="6" t="n"/>
      <c r="C1319" s="8">
        <f>IF(B1319="","",IFERROR(INDEX(Items!$B$5:$B$304,MATCH(B1319,Items!$A$5:$A$304,0)),"UNKNOWN CODE"))</f>
        <v/>
      </c>
      <c r="D1319" s="6" t="n"/>
      <c r="E1319" s="6" t="n"/>
      <c r="F1319" s="6" t="n"/>
      <c r="G1319" s="6" t="n"/>
      <c r="H1319" s="6" t="n"/>
    </row>
    <row r="1320">
      <c r="A1320" s="12" t="n"/>
      <c r="B1320" s="6" t="n"/>
      <c r="C1320" s="8">
        <f>IF(B1320="","",IFERROR(INDEX(Items!$B$5:$B$304,MATCH(B1320,Items!$A$5:$A$304,0)),"UNKNOWN CODE"))</f>
        <v/>
      </c>
      <c r="D1320" s="6" t="n"/>
      <c r="E1320" s="6" t="n"/>
      <c r="F1320" s="6" t="n"/>
      <c r="G1320" s="6" t="n"/>
      <c r="H1320" s="6" t="n"/>
    </row>
    <row r="1321">
      <c r="A1321" s="12" t="n"/>
      <c r="B1321" s="6" t="n"/>
      <c r="C1321" s="8">
        <f>IF(B1321="","",IFERROR(INDEX(Items!$B$5:$B$304,MATCH(B1321,Items!$A$5:$A$304,0)),"UNKNOWN CODE"))</f>
        <v/>
      </c>
      <c r="D1321" s="6" t="n"/>
      <c r="E1321" s="6" t="n"/>
      <c r="F1321" s="6" t="n"/>
      <c r="G1321" s="6" t="n"/>
      <c r="H1321" s="6" t="n"/>
    </row>
    <row r="1322">
      <c r="A1322" s="12" t="n"/>
      <c r="B1322" s="6" t="n"/>
      <c r="C1322" s="8">
        <f>IF(B1322="","",IFERROR(INDEX(Items!$B$5:$B$304,MATCH(B1322,Items!$A$5:$A$304,0)),"UNKNOWN CODE"))</f>
        <v/>
      </c>
      <c r="D1322" s="6" t="n"/>
      <c r="E1322" s="6" t="n"/>
      <c r="F1322" s="6" t="n"/>
      <c r="G1322" s="6" t="n"/>
      <c r="H1322" s="6" t="n"/>
    </row>
    <row r="1323">
      <c r="A1323" s="12" t="n"/>
      <c r="B1323" s="6" t="n"/>
      <c r="C1323" s="8">
        <f>IF(B1323="","",IFERROR(INDEX(Items!$B$5:$B$304,MATCH(B1323,Items!$A$5:$A$304,0)),"UNKNOWN CODE"))</f>
        <v/>
      </c>
      <c r="D1323" s="6" t="n"/>
      <c r="E1323" s="6" t="n"/>
      <c r="F1323" s="6" t="n"/>
      <c r="G1323" s="6" t="n"/>
      <c r="H1323" s="6" t="n"/>
    </row>
    <row r="1324">
      <c r="A1324" s="12" t="n"/>
      <c r="B1324" s="6" t="n"/>
      <c r="C1324" s="8">
        <f>IF(B1324="","",IFERROR(INDEX(Items!$B$5:$B$304,MATCH(B1324,Items!$A$5:$A$304,0)),"UNKNOWN CODE"))</f>
        <v/>
      </c>
      <c r="D1324" s="6" t="n"/>
      <c r="E1324" s="6" t="n"/>
      <c r="F1324" s="6" t="n"/>
      <c r="G1324" s="6" t="n"/>
      <c r="H1324" s="6" t="n"/>
    </row>
    <row r="1325">
      <c r="A1325" s="12" t="n"/>
      <c r="B1325" s="6" t="n"/>
      <c r="C1325" s="8">
        <f>IF(B1325="","",IFERROR(INDEX(Items!$B$5:$B$304,MATCH(B1325,Items!$A$5:$A$304,0)),"UNKNOWN CODE"))</f>
        <v/>
      </c>
      <c r="D1325" s="6" t="n"/>
      <c r="E1325" s="6" t="n"/>
      <c r="F1325" s="6" t="n"/>
      <c r="G1325" s="6" t="n"/>
      <c r="H1325" s="6" t="n"/>
    </row>
    <row r="1326">
      <c r="A1326" s="12" t="n"/>
      <c r="B1326" s="6" t="n"/>
      <c r="C1326" s="8">
        <f>IF(B1326="","",IFERROR(INDEX(Items!$B$5:$B$304,MATCH(B1326,Items!$A$5:$A$304,0)),"UNKNOWN CODE"))</f>
        <v/>
      </c>
      <c r="D1326" s="6" t="n"/>
      <c r="E1326" s="6" t="n"/>
      <c r="F1326" s="6" t="n"/>
      <c r="G1326" s="6" t="n"/>
      <c r="H1326" s="6" t="n"/>
    </row>
    <row r="1327">
      <c r="A1327" s="12" t="n"/>
      <c r="B1327" s="6" t="n"/>
      <c r="C1327" s="8">
        <f>IF(B1327="","",IFERROR(INDEX(Items!$B$5:$B$304,MATCH(B1327,Items!$A$5:$A$304,0)),"UNKNOWN CODE"))</f>
        <v/>
      </c>
      <c r="D1327" s="6" t="n"/>
      <c r="E1327" s="6" t="n"/>
      <c r="F1327" s="6" t="n"/>
      <c r="G1327" s="6" t="n"/>
      <c r="H1327" s="6" t="n"/>
    </row>
    <row r="1328">
      <c r="A1328" s="12" t="n"/>
      <c r="B1328" s="6" t="n"/>
      <c r="C1328" s="8">
        <f>IF(B1328="","",IFERROR(INDEX(Items!$B$5:$B$304,MATCH(B1328,Items!$A$5:$A$304,0)),"UNKNOWN CODE"))</f>
        <v/>
      </c>
      <c r="D1328" s="6" t="n"/>
      <c r="E1328" s="6" t="n"/>
      <c r="F1328" s="6" t="n"/>
      <c r="G1328" s="6" t="n"/>
      <c r="H1328" s="6" t="n"/>
    </row>
    <row r="1329">
      <c r="A1329" s="12" t="n"/>
      <c r="B1329" s="6" t="n"/>
      <c r="C1329" s="8">
        <f>IF(B1329="","",IFERROR(INDEX(Items!$B$5:$B$304,MATCH(B1329,Items!$A$5:$A$304,0)),"UNKNOWN CODE"))</f>
        <v/>
      </c>
      <c r="D1329" s="6" t="n"/>
      <c r="E1329" s="6" t="n"/>
      <c r="F1329" s="6" t="n"/>
      <c r="G1329" s="6" t="n"/>
      <c r="H1329" s="6" t="n"/>
    </row>
    <row r="1330">
      <c r="A1330" s="12" t="n"/>
      <c r="B1330" s="6" t="n"/>
      <c r="C1330" s="8">
        <f>IF(B1330="","",IFERROR(INDEX(Items!$B$5:$B$304,MATCH(B1330,Items!$A$5:$A$304,0)),"UNKNOWN CODE"))</f>
        <v/>
      </c>
      <c r="D1330" s="6" t="n"/>
      <c r="E1330" s="6" t="n"/>
      <c r="F1330" s="6" t="n"/>
      <c r="G1330" s="6" t="n"/>
      <c r="H1330" s="6" t="n"/>
    </row>
    <row r="1331">
      <c r="A1331" s="12" t="n"/>
      <c r="B1331" s="6" t="n"/>
      <c r="C1331" s="8">
        <f>IF(B1331="","",IFERROR(INDEX(Items!$B$5:$B$304,MATCH(B1331,Items!$A$5:$A$304,0)),"UNKNOWN CODE"))</f>
        <v/>
      </c>
      <c r="D1331" s="6" t="n"/>
      <c r="E1331" s="6" t="n"/>
      <c r="F1331" s="6" t="n"/>
      <c r="G1331" s="6" t="n"/>
      <c r="H1331" s="6" t="n"/>
    </row>
    <row r="1332">
      <c r="A1332" s="12" t="n"/>
      <c r="B1332" s="6" t="n"/>
      <c r="C1332" s="8">
        <f>IF(B1332="","",IFERROR(INDEX(Items!$B$5:$B$304,MATCH(B1332,Items!$A$5:$A$304,0)),"UNKNOWN CODE"))</f>
        <v/>
      </c>
      <c r="D1332" s="6" t="n"/>
      <c r="E1332" s="6" t="n"/>
      <c r="F1332" s="6" t="n"/>
      <c r="G1332" s="6" t="n"/>
      <c r="H1332" s="6" t="n"/>
    </row>
    <row r="1333">
      <c r="A1333" s="12" t="n"/>
      <c r="B1333" s="6" t="n"/>
      <c r="C1333" s="8">
        <f>IF(B1333="","",IFERROR(INDEX(Items!$B$5:$B$304,MATCH(B1333,Items!$A$5:$A$304,0)),"UNKNOWN CODE"))</f>
        <v/>
      </c>
      <c r="D1333" s="6" t="n"/>
      <c r="E1333" s="6" t="n"/>
      <c r="F1333" s="6" t="n"/>
      <c r="G1333" s="6" t="n"/>
      <c r="H1333" s="6" t="n"/>
    </row>
    <row r="1334">
      <c r="A1334" s="12" t="n"/>
      <c r="B1334" s="6" t="n"/>
      <c r="C1334" s="8">
        <f>IF(B1334="","",IFERROR(INDEX(Items!$B$5:$B$304,MATCH(B1334,Items!$A$5:$A$304,0)),"UNKNOWN CODE"))</f>
        <v/>
      </c>
      <c r="D1334" s="6" t="n"/>
      <c r="E1334" s="6" t="n"/>
      <c r="F1334" s="6" t="n"/>
      <c r="G1334" s="6" t="n"/>
      <c r="H1334" s="6" t="n"/>
    </row>
    <row r="1335">
      <c r="A1335" s="12" t="n"/>
      <c r="B1335" s="6" t="n"/>
      <c r="C1335" s="8">
        <f>IF(B1335="","",IFERROR(INDEX(Items!$B$5:$B$304,MATCH(B1335,Items!$A$5:$A$304,0)),"UNKNOWN CODE"))</f>
        <v/>
      </c>
      <c r="D1335" s="6" t="n"/>
      <c r="E1335" s="6" t="n"/>
      <c r="F1335" s="6" t="n"/>
      <c r="G1335" s="6" t="n"/>
      <c r="H1335" s="6" t="n"/>
    </row>
    <row r="1336">
      <c r="A1336" s="12" t="n"/>
      <c r="B1336" s="6" t="n"/>
      <c r="C1336" s="8">
        <f>IF(B1336="","",IFERROR(INDEX(Items!$B$5:$B$304,MATCH(B1336,Items!$A$5:$A$304,0)),"UNKNOWN CODE"))</f>
        <v/>
      </c>
      <c r="D1336" s="6" t="n"/>
      <c r="E1336" s="6" t="n"/>
      <c r="F1336" s="6" t="n"/>
      <c r="G1336" s="6" t="n"/>
      <c r="H1336" s="6" t="n"/>
    </row>
    <row r="1337">
      <c r="A1337" s="12" t="n"/>
      <c r="B1337" s="6" t="n"/>
      <c r="C1337" s="8">
        <f>IF(B1337="","",IFERROR(INDEX(Items!$B$5:$B$304,MATCH(B1337,Items!$A$5:$A$304,0)),"UNKNOWN CODE"))</f>
        <v/>
      </c>
      <c r="D1337" s="6" t="n"/>
      <c r="E1337" s="6" t="n"/>
      <c r="F1337" s="6" t="n"/>
      <c r="G1337" s="6" t="n"/>
      <c r="H1337" s="6" t="n"/>
    </row>
    <row r="1338">
      <c r="A1338" s="12" t="n"/>
      <c r="B1338" s="6" t="n"/>
      <c r="C1338" s="8">
        <f>IF(B1338="","",IFERROR(INDEX(Items!$B$5:$B$304,MATCH(B1338,Items!$A$5:$A$304,0)),"UNKNOWN CODE"))</f>
        <v/>
      </c>
      <c r="D1338" s="6" t="n"/>
      <c r="E1338" s="6" t="n"/>
      <c r="F1338" s="6" t="n"/>
      <c r="G1338" s="6" t="n"/>
      <c r="H1338" s="6" t="n"/>
    </row>
    <row r="1339">
      <c r="A1339" s="12" t="n"/>
      <c r="B1339" s="6" t="n"/>
      <c r="C1339" s="8">
        <f>IF(B1339="","",IFERROR(INDEX(Items!$B$5:$B$304,MATCH(B1339,Items!$A$5:$A$304,0)),"UNKNOWN CODE"))</f>
        <v/>
      </c>
      <c r="D1339" s="6" t="n"/>
      <c r="E1339" s="6" t="n"/>
      <c r="F1339" s="6" t="n"/>
      <c r="G1339" s="6" t="n"/>
      <c r="H1339" s="6" t="n"/>
    </row>
    <row r="1340">
      <c r="A1340" s="12" t="n"/>
      <c r="B1340" s="6" t="n"/>
      <c r="C1340" s="8">
        <f>IF(B1340="","",IFERROR(INDEX(Items!$B$5:$B$304,MATCH(B1340,Items!$A$5:$A$304,0)),"UNKNOWN CODE"))</f>
        <v/>
      </c>
      <c r="D1340" s="6" t="n"/>
      <c r="E1340" s="6" t="n"/>
      <c r="F1340" s="6" t="n"/>
      <c r="G1340" s="6" t="n"/>
      <c r="H1340" s="6" t="n"/>
    </row>
    <row r="1341">
      <c r="A1341" s="12" t="n"/>
      <c r="B1341" s="6" t="n"/>
      <c r="C1341" s="8">
        <f>IF(B1341="","",IFERROR(INDEX(Items!$B$5:$B$304,MATCH(B1341,Items!$A$5:$A$304,0)),"UNKNOWN CODE"))</f>
        <v/>
      </c>
      <c r="D1341" s="6" t="n"/>
      <c r="E1341" s="6" t="n"/>
      <c r="F1341" s="6" t="n"/>
      <c r="G1341" s="6" t="n"/>
      <c r="H1341" s="6" t="n"/>
    </row>
    <row r="1342">
      <c r="A1342" s="12" t="n"/>
      <c r="B1342" s="6" t="n"/>
      <c r="C1342" s="8">
        <f>IF(B1342="","",IFERROR(INDEX(Items!$B$5:$B$304,MATCH(B1342,Items!$A$5:$A$304,0)),"UNKNOWN CODE"))</f>
        <v/>
      </c>
      <c r="D1342" s="6" t="n"/>
      <c r="E1342" s="6" t="n"/>
      <c r="F1342" s="6" t="n"/>
      <c r="G1342" s="6" t="n"/>
      <c r="H1342" s="6" t="n"/>
    </row>
    <row r="1343">
      <c r="A1343" s="12" t="n"/>
      <c r="B1343" s="6" t="n"/>
      <c r="C1343" s="8">
        <f>IF(B1343="","",IFERROR(INDEX(Items!$B$5:$B$304,MATCH(B1343,Items!$A$5:$A$304,0)),"UNKNOWN CODE"))</f>
        <v/>
      </c>
      <c r="D1343" s="6" t="n"/>
      <c r="E1343" s="6" t="n"/>
      <c r="F1343" s="6" t="n"/>
      <c r="G1343" s="6" t="n"/>
      <c r="H1343" s="6" t="n"/>
    </row>
    <row r="1344">
      <c r="A1344" s="12" t="n"/>
      <c r="B1344" s="6" t="n"/>
      <c r="C1344" s="8">
        <f>IF(B1344="","",IFERROR(INDEX(Items!$B$5:$B$304,MATCH(B1344,Items!$A$5:$A$304,0)),"UNKNOWN CODE"))</f>
        <v/>
      </c>
      <c r="D1344" s="6" t="n"/>
      <c r="E1344" s="6" t="n"/>
      <c r="F1344" s="6" t="n"/>
      <c r="G1344" s="6" t="n"/>
      <c r="H1344" s="6" t="n"/>
    </row>
    <row r="1345">
      <c r="A1345" s="12" t="n"/>
      <c r="B1345" s="6" t="n"/>
      <c r="C1345" s="8">
        <f>IF(B1345="","",IFERROR(INDEX(Items!$B$5:$B$304,MATCH(B1345,Items!$A$5:$A$304,0)),"UNKNOWN CODE"))</f>
        <v/>
      </c>
      <c r="D1345" s="6" t="n"/>
      <c r="E1345" s="6" t="n"/>
      <c r="F1345" s="6" t="n"/>
      <c r="G1345" s="6" t="n"/>
      <c r="H1345" s="6" t="n"/>
    </row>
    <row r="1346">
      <c r="A1346" s="12" t="n"/>
      <c r="B1346" s="6" t="n"/>
      <c r="C1346" s="8">
        <f>IF(B1346="","",IFERROR(INDEX(Items!$B$5:$B$304,MATCH(B1346,Items!$A$5:$A$304,0)),"UNKNOWN CODE"))</f>
        <v/>
      </c>
      <c r="D1346" s="6" t="n"/>
      <c r="E1346" s="6" t="n"/>
      <c r="F1346" s="6" t="n"/>
      <c r="G1346" s="6" t="n"/>
      <c r="H1346" s="6" t="n"/>
    </row>
    <row r="1347">
      <c r="A1347" s="12" t="n"/>
      <c r="B1347" s="6" t="n"/>
      <c r="C1347" s="8">
        <f>IF(B1347="","",IFERROR(INDEX(Items!$B$5:$B$304,MATCH(B1347,Items!$A$5:$A$304,0)),"UNKNOWN CODE"))</f>
        <v/>
      </c>
      <c r="D1347" s="6" t="n"/>
      <c r="E1347" s="6" t="n"/>
      <c r="F1347" s="6" t="n"/>
      <c r="G1347" s="6" t="n"/>
      <c r="H1347" s="6" t="n"/>
    </row>
    <row r="1348">
      <c r="A1348" s="12" t="n"/>
      <c r="B1348" s="6" t="n"/>
      <c r="C1348" s="8">
        <f>IF(B1348="","",IFERROR(INDEX(Items!$B$5:$B$304,MATCH(B1348,Items!$A$5:$A$304,0)),"UNKNOWN CODE"))</f>
        <v/>
      </c>
      <c r="D1348" s="6" t="n"/>
      <c r="E1348" s="6" t="n"/>
      <c r="F1348" s="6" t="n"/>
      <c r="G1348" s="6" t="n"/>
      <c r="H1348" s="6" t="n"/>
    </row>
    <row r="1349">
      <c r="A1349" s="12" t="n"/>
      <c r="B1349" s="6" t="n"/>
      <c r="C1349" s="8">
        <f>IF(B1349="","",IFERROR(INDEX(Items!$B$5:$B$304,MATCH(B1349,Items!$A$5:$A$304,0)),"UNKNOWN CODE"))</f>
        <v/>
      </c>
      <c r="D1349" s="6" t="n"/>
      <c r="E1349" s="6" t="n"/>
      <c r="F1349" s="6" t="n"/>
      <c r="G1349" s="6" t="n"/>
      <c r="H1349" s="6" t="n"/>
    </row>
    <row r="1350">
      <c r="A1350" s="12" t="n"/>
      <c r="B1350" s="6" t="n"/>
      <c r="C1350" s="8">
        <f>IF(B1350="","",IFERROR(INDEX(Items!$B$5:$B$304,MATCH(B1350,Items!$A$5:$A$304,0)),"UNKNOWN CODE"))</f>
        <v/>
      </c>
      <c r="D1350" s="6" t="n"/>
      <c r="E1350" s="6" t="n"/>
      <c r="F1350" s="6" t="n"/>
      <c r="G1350" s="6" t="n"/>
      <c r="H1350" s="6" t="n"/>
    </row>
    <row r="1351">
      <c r="A1351" s="12" t="n"/>
      <c r="B1351" s="6" t="n"/>
      <c r="C1351" s="8">
        <f>IF(B1351="","",IFERROR(INDEX(Items!$B$5:$B$304,MATCH(B1351,Items!$A$5:$A$304,0)),"UNKNOWN CODE"))</f>
        <v/>
      </c>
      <c r="D1351" s="6" t="n"/>
      <c r="E1351" s="6" t="n"/>
      <c r="F1351" s="6" t="n"/>
      <c r="G1351" s="6" t="n"/>
      <c r="H1351" s="6" t="n"/>
    </row>
    <row r="1352">
      <c r="A1352" s="12" t="n"/>
      <c r="B1352" s="6" t="n"/>
      <c r="C1352" s="8">
        <f>IF(B1352="","",IFERROR(INDEX(Items!$B$5:$B$304,MATCH(B1352,Items!$A$5:$A$304,0)),"UNKNOWN CODE"))</f>
        <v/>
      </c>
      <c r="D1352" s="6" t="n"/>
      <c r="E1352" s="6" t="n"/>
      <c r="F1352" s="6" t="n"/>
      <c r="G1352" s="6" t="n"/>
      <c r="H1352" s="6" t="n"/>
    </row>
    <row r="1353">
      <c r="A1353" s="12" t="n"/>
      <c r="B1353" s="6" t="n"/>
      <c r="C1353" s="8">
        <f>IF(B1353="","",IFERROR(INDEX(Items!$B$5:$B$304,MATCH(B1353,Items!$A$5:$A$304,0)),"UNKNOWN CODE"))</f>
        <v/>
      </c>
      <c r="D1353" s="6" t="n"/>
      <c r="E1353" s="6" t="n"/>
      <c r="F1353" s="6" t="n"/>
      <c r="G1353" s="6" t="n"/>
      <c r="H1353" s="6" t="n"/>
    </row>
    <row r="1354">
      <c r="A1354" s="12" t="n"/>
      <c r="B1354" s="6" t="n"/>
      <c r="C1354" s="8">
        <f>IF(B1354="","",IFERROR(INDEX(Items!$B$5:$B$304,MATCH(B1354,Items!$A$5:$A$304,0)),"UNKNOWN CODE"))</f>
        <v/>
      </c>
      <c r="D1354" s="6" t="n"/>
      <c r="E1354" s="6" t="n"/>
      <c r="F1354" s="6" t="n"/>
      <c r="G1354" s="6" t="n"/>
      <c r="H1354" s="6" t="n"/>
    </row>
    <row r="1355">
      <c r="A1355" s="12" t="n"/>
      <c r="B1355" s="6" t="n"/>
      <c r="C1355" s="8">
        <f>IF(B1355="","",IFERROR(INDEX(Items!$B$5:$B$304,MATCH(B1355,Items!$A$5:$A$304,0)),"UNKNOWN CODE"))</f>
        <v/>
      </c>
      <c r="D1355" s="6" t="n"/>
      <c r="E1355" s="6" t="n"/>
      <c r="F1355" s="6" t="n"/>
      <c r="G1355" s="6" t="n"/>
      <c r="H1355" s="6" t="n"/>
    </row>
    <row r="1356">
      <c r="A1356" s="12" t="n"/>
      <c r="B1356" s="6" t="n"/>
      <c r="C1356" s="8">
        <f>IF(B1356="","",IFERROR(INDEX(Items!$B$5:$B$304,MATCH(B1356,Items!$A$5:$A$304,0)),"UNKNOWN CODE"))</f>
        <v/>
      </c>
      <c r="D1356" s="6" t="n"/>
      <c r="E1356" s="6" t="n"/>
      <c r="F1356" s="6" t="n"/>
      <c r="G1356" s="6" t="n"/>
      <c r="H1356" s="6" t="n"/>
    </row>
    <row r="1357">
      <c r="A1357" s="12" t="n"/>
      <c r="B1357" s="6" t="n"/>
      <c r="C1357" s="8">
        <f>IF(B1357="","",IFERROR(INDEX(Items!$B$5:$B$304,MATCH(B1357,Items!$A$5:$A$304,0)),"UNKNOWN CODE"))</f>
        <v/>
      </c>
      <c r="D1357" s="6" t="n"/>
      <c r="E1357" s="6" t="n"/>
      <c r="F1357" s="6" t="n"/>
      <c r="G1357" s="6" t="n"/>
      <c r="H1357" s="6" t="n"/>
    </row>
    <row r="1358">
      <c r="A1358" s="12" t="n"/>
      <c r="B1358" s="6" t="n"/>
      <c r="C1358" s="8">
        <f>IF(B1358="","",IFERROR(INDEX(Items!$B$5:$B$304,MATCH(B1358,Items!$A$5:$A$304,0)),"UNKNOWN CODE"))</f>
        <v/>
      </c>
      <c r="D1358" s="6" t="n"/>
      <c r="E1358" s="6" t="n"/>
      <c r="F1358" s="6" t="n"/>
      <c r="G1358" s="6" t="n"/>
      <c r="H1358" s="6" t="n"/>
    </row>
    <row r="1359">
      <c r="A1359" s="12" t="n"/>
      <c r="B1359" s="6" t="n"/>
      <c r="C1359" s="8">
        <f>IF(B1359="","",IFERROR(INDEX(Items!$B$5:$B$304,MATCH(B1359,Items!$A$5:$A$304,0)),"UNKNOWN CODE"))</f>
        <v/>
      </c>
      <c r="D1359" s="6" t="n"/>
      <c r="E1359" s="6" t="n"/>
      <c r="F1359" s="6" t="n"/>
      <c r="G1359" s="6" t="n"/>
      <c r="H1359" s="6" t="n"/>
    </row>
    <row r="1360">
      <c r="A1360" s="12" t="n"/>
      <c r="B1360" s="6" t="n"/>
      <c r="C1360" s="8">
        <f>IF(B1360="","",IFERROR(INDEX(Items!$B$5:$B$304,MATCH(B1360,Items!$A$5:$A$304,0)),"UNKNOWN CODE"))</f>
        <v/>
      </c>
      <c r="D1360" s="6" t="n"/>
      <c r="E1360" s="6" t="n"/>
      <c r="F1360" s="6" t="n"/>
      <c r="G1360" s="6" t="n"/>
      <c r="H1360" s="6" t="n"/>
    </row>
    <row r="1361">
      <c r="A1361" s="12" t="n"/>
      <c r="B1361" s="6" t="n"/>
      <c r="C1361" s="8">
        <f>IF(B1361="","",IFERROR(INDEX(Items!$B$5:$B$304,MATCH(B1361,Items!$A$5:$A$304,0)),"UNKNOWN CODE"))</f>
        <v/>
      </c>
      <c r="D1361" s="6" t="n"/>
      <c r="E1361" s="6" t="n"/>
      <c r="F1361" s="6" t="n"/>
      <c r="G1361" s="6" t="n"/>
      <c r="H1361" s="6" t="n"/>
    </row>
    <row r="1362">
      <c r="A1362" s="12" t="n"/>
      <c r="B1362" s="6" t="n"/>
      <c r="C1362" s="8">
        <f>IF(B1362="","",IFERROR(INDEX(Items!$B$5:$B$304,MATCH(B1362,Items!$A$5:$A$304,0)),"UNKNOWN CODE"))</f>
        <v/>
      </c>
      <c r="D1362" s="6" t="n"/>
      <c r="E1362" s="6" t="n"/>
      <c r="F1362" s="6" t="n"/>
      <c r="G1362" s="6" t="n"/>
      <c r="H1362" s="6" t="n"/>
    </row>
    <row r="1363">
      <c r="A1363" s="12" t="n"/>
      <c r="B1363" s="6" t="n"/>
      <c r="C1363" s="8">
        <f>IF(B1363="","",IFERROR(INDEX(Items!$B$5:$B$304,MATCH(B1363,Items!$A$5:$A$304,0)),"UNKNOWN CODE"))</f>
        <v/>
      </c>
      <c r="D1363" s="6" t="n"/>
      <c r="E1363" s="6" t="n"/>
      <c r="F1363" s="6" t="n"/>
      <c r="G1363" s="6" t="n"/>
      <c r="H1363" s="6" t="n"/>
    </row>
    <row r="1364">
      <c r="A1364" s="12" t="n"/>
      <c r="B1364" s="6" t="n"/>
      <c r="C1364" s="8">
        <f>IF(B1364="","",IFERROR(INDEX(Items!$B$5:$B$304,MATCH(B1364,Items!$A$5:$A$304,0)),"UNKNOWN CODE"))</f>
        <v/>
      </c>
      <c r="D1364" s="6" t="n"/>
      <c r="E1364" s="6" t="n"/>
      <c r="F1364" s="6" t="n"/>
      <c r="G1364" s="6" t="n"/>
      <c r="H1364" s="6" t="n"/>
    </row>
    <row r="1365">
      <c r="A1365" s="12" t="n"/>
      <c r="B1365" s="6" t="n"/>
      <c r="C1365" s="8">
        <f>IF(B1365="","",IFERROR(INDEX(Items!$B$5:$B$304,MATCH(B1365,Items!$A$5:$A$304,0)),"UNKNOWN CODE"))</f>
        <v/>
      </c>
      <c r="D1365" s="6" t="n"/>
      <c r="E1365" s="6" t="n"/>
      <c r="F1365" s="6" t="n"/>
      <c r="G1365" s="6" t="n"/>
      <c r="H1365" s="6" t="n"/>
    </row>
    <row r="1366">
      <c r="A1366" s="12" t="n"/>
      <c r="B1366" s="6" t="n"/>
      <c r="C1366" s="8">
        <f>IF(B1366="","",IFERROR(INDEX(Items!$B$5:$B$304,MATCH(B1366,Items!$A$5:$A$304,0)),"UNKNOWN CODE"))</f>
        <v/>
      </c>
      <c r="D1366" s="6" t="n"/>
      <c r="E1366" s="6" t="n"/>
      <c r="F1366" s="6" t="n"/>
      <c r="G1366" s="6" t="n"/>
      <c r="H1366" s="6" t="n"/>
    </row>
    <row r="1367">
      <c r="A1367" s="12" t="n"/>
      <c r="B1367" s="6" t="n"/>
      <c r="C1367" s="8">
        <f>IF(B1367="","",IFERROR(INDEX(Items!$B$5:$B$304,MATCH(B1367,Items!$A$5:$A$304,0)),"UNKNOWN CODE"))</f>
        <v/>
      </c>
      <c r="D1367" s="6" t="n"/>
      <c r="E1367" s="6" t="n"/>
      <c r="F1367" s="6" t="n"/>
      <c r="G1367" s="6" t="n"/>
      <c r="H1367" s="6" t="n"/>
    </row>
    <row r="1368">
      <c r="A1368" s="12" t="n"/>
      <c r="B1368" s="6" t="n"/>
      <c r="C1368" s="8">
        <f>IF(B1368="","",IFERROR(INDEX(Items!$B$5:$B$304,MATCH(B1368,Items!$A$5:$A$304,0)),"UNKNOWN CODE"))</f>
        <v/>
      </c>
      <c r="D1368" s="6" t="n"/>
      <c r="E1368" s="6" t="n"/>
      <c r="F1368" s="6" t="n"/>
      <c r="G1368" s="6" t="n"/>
      <c r="H1368" s="6" t="n"/>
    </row>
    <row r="1369">
      <c r="A1369" s="12" t="n"/>
      <c r="B1369" s="6" t="n"/>
      <c r="C1369" s="8">
        <f>IF(B1369="","",IFERROR(INDEX(Items!$B$5:$B$304,MATCH(B1369,Items!$A$5:$A$304,0)),"UNKNOWN CODE"))</f>
        <v/>
      </c>
      <c r="D1369" s="6" t="n"/>
      <c r="E1369" s="6" t="n"/>
      <c r="F1369" s="6" t="n"/>
      <c r="G1369" s="6" t="n"/>
      <c r="H1369" s="6" t="n"/>
    </row>
    <row r="1370">
      <c r="A1370" s="12" t="n"/>
      <c r="B1370" s="6" t="n"/>
      <c r="C1370" s="8">
        <f>IF(B1370="","",IFERROR(INDEX(Items!$B$5:$B$304,MATCH(B1370,Items!$A$5:$A$304,0)),"UNKNOWN CODE"))</f>
        <v/>
      </c>
      <c r="D1370" s="6" t="n"/>
      <c r="E1370" s="6" t="n"/>
      <c r="F1370" s="6" t="n"/>
      <c r="G1370" s="6" t="n"/>
      <c r="H1370" s="6" t="n"/>
    </row>
    <row r="1371">
      <c r="A1371" s="12" t="n"/>
      <c r="B1371" s="6" t="n"/>
      <c r="C1371" s="8">
        <f>IF(B1371="","",IFERROR(INDEX(Items!$B$5:$B$304,MATCH(B1371,Items!$A$5:$A$304,0)),"UNKNOWN CODE"))</f>
        <v/>
      </c>
      <c r="D1371" s="6" t="n"/>
      <c r="E1371" s="6" t="n"/>
      <c r="F1371" s="6" t="n"/>
      <c r="G1371" s="6" t="n"/>
      <c r="H1371" s="6" t="n"/>
    </row>
    <row r="1372">
      <c r="A1372" s="12" t="n"/>
      <c r="B1372" s="6" t="n"/>
      <c r="C1372" s="8">
        <f>IF(B1372="","",IFERROR(INDEX(Items!$B$5:$B$304,MATCH(B1372,Items!$A$5:$A$304,0)),"UNKNOWN CODE"))</f>
        <v/>
      </c>
      <c r="D1372" s="6" t="n"/>
      <c r="E1372" s="6" t="n"/>
      <c r="F1372" s="6" t="n"/>
      <c r="G1372" s="6" t="n"/>
      <c r="H1372" s="6" t="n"/>
    </row>
    <row r="1373">
      <c r="A1373" s="12" t="n"/>
      <c r="B1373" s="6" t="n"/>
      <c r="C1373" s="8">
        <f>IF(B1373="","",IFERROR(INDEX(Items!$B$5:$B$304,MATCH(B1373,Items!$A$5:$A$304,0)),"UNKNOWN CODE"))</f>
        <v/>
      </c>
      <c r="D1373" s="6" t="n"/>
      <c r="E1373" s="6" t="n"/>
      <c r="F1373" s="6" t="n"/>
      <c r="G1373" s="6" t="n"/>
      <c r="H1373" s="6" t="n"/>
    </row>
    <row r="1374">
      <c r="A1374" s="12" t="n"/>
      <c r="B1374" s="6" t="n"/>
      <c r="C1374" s="8">
        <f>IF(B1374="","",IFERROR(INDEX(Items!$B$5:$B$304,MATCH(B1374,Items!$A$5:$A$304,0)),"UNKNOWN CODE"))</f>
        <v/>
      </c>
      <c r="D1374" s="6" t="n"/>
      <c r="E1374" s="6" t="n"/>
      <c r="F1374" s="6" t="n"/>
      <c r="G1374" s="6" t="n"/>
      <c r="H1374" s="6" t="n"/>
    </row>
    <row r="1375">
      <c r="A1375" s="12" t="n"/>
      <c r="B1375" s="6" t="n"/>
      <c r="C1375" s="8">
        <f>IF(B1375="","",IFERROR(INDEX(Items!$B$5:$B$304,MATCH(B1375,Items!$A$5:$A$304,0)),"UNKNOWN CODE"))</f>
        <v/>
      </c>
      <c r="D1375" s="6" t="n"/>
      <c r="E1375" s="6" t="n"/>
      <c r="F1375" s="6" t="n"/>
      <c r="G1375" s="6" t="n"/>
      <c r="H1375" s="6" t="n"/>
    </row>
    <row r="1376">
      <c r="A1376" s="12" t="n"/>
      <c r="B1376" s="6" t="n"/>
      <c r="C1376" s="8">
        <f>IF(B1376="","",IFERROR(INDEX(Items!$B$5:$B$304,MATCH(B1376,Items!$A$5:$A$304,0)),"UNKNOWN CODE"))</f>
        <v/>
      </c>
      <c r="D1376" s="6" t="n"/>
      <c r="E1376" s="6" t="n"/>
      <c r="F1376" s="6" t="n"/>
      <c r="G1376" s="6" t="n"/>
      <c r="H1376" s="6" t="n"/>
    </row>
    <row r="1377">
      <c r="A1377" s="12" t="n"/>
      <c r="B1377" s="6" t="n"/>
      <c r="C1377" s="8">
        <f>IF(B1377="","",IFERROR(INDEX(Items!$B$5:$B$304,MATCH(B1377,Items!$A$5:$A$304,0)),"UNKNOWN CODE"))</f>
        <v/>
      </c>
      <c r="D1377" s="6" t="n"/>
      <c r="E1377" s="6" t="n"/>
      <c r="F1377" s="6" t="n"/>
      <c r="G1377" s="6" t="n"/>
      <c r="H1377" s="6" t="n"/>
    </row>
    <row r="1378">
      <c r="A1378" s="12" t="n"/>
      <c r="B1378" s="6" t="n"/>
      <c r="C1378" s="8">
        <f>IF(B1378="","",IFERROR(INDEX(Items!$B$5:$B$304,MATCH(B1378,Items!$A$5:$A$304,0)),"UNKNOWN CODE"))</f>
        <v/>
      </c>
      <c r="D1378" s="6" t="n"/>
      <c r="E1378" s="6" t="n"/>
      <c r="F1378" s="6" t="n"/>
      <c r="G1378" s="6" t="n"/>
      <c r="H1378" s="6" t="n"/>
    </row>
    <row r="1379">
      <c r="A1379" s="12" t="n"/>
      <c r="B1379" s="6" t="n"/>
      <c r="C1379" s="8">
        <f>IF(B1379="","",IFERROR(INDEX(Items!$B$5:$B$304,MATCH(B1379,Items!$A$5:$A$304,0)),"UNKNOWN CODE"))</f>
        <v/>
      </c>
      <c r="D1379" s="6" t="n"/>
      <c r="E1379" s="6" t="n"/>
      <c r="F1379" s="6" t="n"/>
      <c r="G1379" s="6" t="n"/>
      <c r="H1379" s="6" t="n"/>
    </row>
    <row r="1380">
      <c r="A1380" s="12" t="n"/>
      <c r="B1380" s="6" t="n"/>
      <c r="C1380" s="8">
        <f>IF(B1380="","",IFERROR(INDEX(Items!$B$5:$B$304,MATCH(B1380,Items!$A$5:$A$304,0)),"UNKNOWN CODE"))</f>
        <v/>
      </c>
      <c r="D1380" s="6" t="n"/>
      <c r="E1380" s="6" t="n"/>
      <c r="F1380" s="6" t="n"/>
      <c r="G1380" s="6" t="n"/>
      <c r="H1380" s="6" t="n"/>
    </row>
    <row r="1381">
      <c r="A1381" s="12" t="n"/>
      <c r="B1381" s="6" t="n"/>
      <c r="C1381" s="8">
        <f>IF(B1381="","",IFERROR(INDEX(Items!$B$5:$B$304,MATCH(B1381,Items!$A$5:$A$304,0)),"UNKNOWN CODE"))</f>
        <v/>
      </c>
      <c r="D1381" s="6" t="n"/>
      <c r="E1381" s="6" t="n"/>
      <c r="F1381" s="6" t="n"/>
      <c r="G1381" s="6" t="n"/>
      <c r="H1381" s="6" t="n"/>
    </row>
    <row r="1382">
      <c r="A1382" s="12" t="n"/>
      <c r="B1382" s="6" t="n"/>
      <c r="C1382" s="8">
        <f>IF(B1382="","",IFERROR(INDEX(Items!$B$5:$B$304,MATCH(B1382,Items!$A$5:$A$304,0)),"UNKNOWN CODE"))</f>
        <v/>
      </c>
      <c r="D1382" s="6" t="n"/>
      <c r="E1382" s="6" t="n"/>
      <c r="F1382" s="6" t="n"/>
      <c r="G1382" s="6" t="n"/>
      <c r="H1382" s="6" t="n"/>
    </row>
    <row r="1383">
      <c r="A1383" s="12" t="n"/>
      <c r="B1383" s="6" t="n"/>
      <c r="C1383" s="8">
        <f>IF(B1383="","",IFERROR(INDEX(Items!$B$5:$B$304,MATCH(B1383,Items!$A$5:$A$304,0)),"UNKNOWN CODE"))</f>
        <v/>
      </c>
      <c r="D1383" s="6" t="n"/>
      <c r="E1383" s="6" t="n"/>
      <c r="F1383" s="6" t="n"/>
      <c r="G1383" s="6" t="n"/>
      <c r="H1383" s="6" t="n"/>
    </row>
    <row r="1384">
      <c r="A1384" s="12" t="n"/>
      <c r="B1384" s="6" t="n"/>
      <c r="C1384" s="8">
        <f>IF(B1384="","",IFERROR(INDEX(Items!$B$5:$B$304,MATCH(B1384,Items!$A$5:$A$304,0)),"UNKNOWN CODE"))</f>
        <v/>
      </c>
      <c r="D1384" s="6" t="n"/>
      <c r="E1384" s="6" t="n"/>
      <c r="F1384" s="6" t="n"/>
      <c r="G1384" s="6" t="n"/>
      <c r="H1384" s="6" t="n"/>
    </row>
    <row r="1385">
      <c r="A1385" s="12" t="n"/>
      <c r="B1385" s="6" t="n"/>
      <c r="C1385" s="8">
        <f>IF(B1385="","",IFERROR(INDEX(Items!$B$5:$B$304,MATCH(B1385,Items!$A$5:$A$304,0)),"UNKNOWN CODE"))</f>
        <v/>
      </c>
      <c r="D1385" s="6" t="n"/>
      <c r="E1385" s="6" t="n"/>
      <c r="F1385" s="6" t="n"/>
      <c r="G1385" s="6" t="n"/>
      <c r="H1385" s="6" t="n"/>
    </row>
    <row r="1386">
      <c r="A1386" s="12" t="n"/>
      <c r="B1386" s="6" t="n"/>
      <c r="C1386" s="8">
        <f>IF(B1386="","",IFERROR(INDEX(Items!$B$5:$B$304,MATCH(B1386,Items!$A$5:$A$304,0)),"UNKNOWN CODE"))</f>
        <v/>
      </c>
      <c r="D1386" s="6" t="n"/>
      <c r="E1386" s="6" t="n"/>
      <c r="F1386" s="6" t="n"/>
      <c r="G1386" s="6" t="n"/>
      <c r="H1386" s="6" t="n"/>
    </row>
    <row r="1387">
      <c r="A1387" s="12" t="n"/>
      <c r="B1387" s="6" t="n"/>
      <c r="C1387" s="8">
        <f>IF(B1387="","",IFERROR(INDEX(Items!$B$5:$B$304,MATCH(B1387,Items!$A$5:$A$304,0)),"UNKNOWN CODE"))</f>
        <v/>
      </c>
      <c r="D1387" s="6" t="n"/>
      <c r="E1387" s="6" t="n"/>
      <c r="F1387" s="6" t="n"/>
      <c r="G1387" s="6" t="n"/>
      <c r="H1387" s="6" t="n"/>
    </row>
    <row r="1388">
      <c r="A1388" s="12" t="n"/>
      <c r="B1388" s="6" t="n"/>
      <c r="C1388" s="8">
        <f>IF(B1388="","",IFERROR(INDEX(Items!$B$5:$B$304,MATCH(B1388,Items!$A$5:$A$304,0)),"UNKNOWN CODE"))</f>
        <v/>
      </c>
      <c r="D1388" s="6" t="n"/>
      <c r="E1388" s="6" t="n"/>
      <c r="F1388" s="6" t="n"/>
      <c r="G1388" s="6" t="n"/>
      <c r="H1388" s="6" t="n"/>
    </row>
    <row r="1389">
      <c r="A1389" s="12" t="n"/>
      <c r="B1389" s="6" t="n"/>
      <c r="C1389" s="8">
        <f>IF(B1389="","",IFERROR(INDEX(Items!$B$5:$B$304,MATCH(B1389,Items!$A$5:$A$304,0)),"UNKNOWN CODE"))</f>
        <v/>
      </c>
      <c r="D1389" s="6" t="n"/>
      <c r="E1389" s="6" t="n"/>
      <c r="F1389" s="6" t="n"/>
      <c r="G1389" s="6" t="n"/>
      <c r="H1389" s="6" t="n"/>
    </row>
    <row r="1390">
      <c r="A1390" s="12" t="n"/>
      <c r="B1390" s="6" t="n"/>
      <c r="C1390" s="8">
        <f>IF(B1390="","",IFERROR(INDEX(Items!$B$5:$B$304,MATCH(B1390,Items!$A$5:$A$304,0)),"UNKNOWN CODE"))</f>
        <v/>
      </c>
      <c r="D1390" s="6" t="n"/>
      <c r="E1390" s="6" t="n"/>
      <c r="F1390" s="6" t="n"/>
      <c r="G1390" s="6" t="n"/>
      <c r="H1390" s="6" t="n"/>
    </row>
    <row r="1391">
      <c r="A1391" s="12" t="n"/>
      <c r="B1391" s="6" t="n"/>
      <c r="C1391" s="8">
        <f>IF(B1391="","",IFERROR(INDEX(Items!$B$5:$B$304,MATCH(B1391,Items!$A$5:$A$304,0)),"UNKNOWN CODE"))</f>
        <v/>
      </c>
      <c r="D1391" s="6" t="n"/>
      <c r="E1391" s="6" t="n"/>
      <c r="F1391" s="6" t="n"/>
      <c r="G1391" s="6" t="n"/>
      <c r="H1391" s="6" t="n"/>
    </row>
    <row r="1392">
      <c r="A1392" s="12" t="n"/>
      <c r="B1392" s="6" t="n"/>
      <c r="C1392" s="8">
        <f>IF(B1392="","",IFERROR(INDEX(Items!$B$5:$B$304,MATCH(B1392,Items!$A$5:$A$304,0)),"UNKNOWN CODE"))</f>
        <v/>
      </c>
      <c r="D1392" s="6" t="n"/>
      <c r="E1392" s="6" t="n"/>
      <c r="F1392" s="6" t="n"/>
      <c r="G1392" s="6" t="n"/>
      <c r="H1392" s="6" t="n"/>
    </row>
    <row r="1393">
      <c r="A1393" s="12" t="n"/>
      <c r="B1393" s="6" t="n"/>
      <c r="C1393" s="8">
        <f>IF(B1393="","",IFERROR(INDEX(Items!$B$5:$B$304,MATCH(B1393,Items!$A$5:$A$304,0)),"UNKNOWN CODE"))</f>
        <v/>
      </c>
      <c r="D1393" s="6" t="n"/>
      <c r="E1393" s="6" t="n"/>
      <c r="F1393" s="6" t="n"/>
      <c r="G1393" s="6" t="n"/>
      <c r="H1393" s="6" t="n"/>
    </row>
    <row r="1394">
      <c r="A1394" s="12" t="n"/>
      <c r="B1394" s="6" t="n"/>
      <c r="C1394" s="8">
        <f>IF(B1394="","",IFERROR(INDEX(Items!$B$5:$B$304,MATCH(B1394,Items!$A$5:$A$304,0)),"UNKNOWN CODE"))</f>
        <v/>
      </c>
      <c r="D1394" s="6" t="n"/>
      <c r="E1394" s="6" t="n"/>
      <c r="F1394" s="6" t="n"/>
      <c r="G1394" s="6" t="n"/>
      <c r="H1394" s="6" t="n"/>
    </row>
    <row r="1395">
      <c r="A1395" s="12" t="n"/>
      <c r="B1395" s="6" t="n"/>
      <c r="C1395" s="8">
        <f>IF(B1395="","",IFERROR(INDEX(Items!$B$5:$B$304,MATCH(B1395,Items!$A$5:$A$304,0)),"UNKNOWN CODE"))</f>
        <v/>
      </c>
      <c r="D1395" s="6" t="n"/>
      <c r="E1395" s="6" t="n"/>
      <c r="F1395" s="6" t="n"/>
      <c r="G1395" s="6" t="n"/>
      <c r="H1395" s="6" t="n"/>
    </row>
    <row r="1396">
      <c r="A1396" s="12" t="n"/>
      <c r="B1396" s="6" t="n"/>
      <c r="C1396" s="8">
        <f>IF(B1396="","",IFERROR(INDEX(Items!$B$5:$B$304,MATCH(B1396,Items!$A$5:$A$304,0)),"UNKNOWN CODE"))</f>
        <v/>
      </c>
      <c r="D1396" s="6" t="n"/>
      <c r="E1396" s="6" t="n"/>
      <c r="F1396" s="6" t="n"/>
      <c r="G1396" s="6" t="n"/>
      <c r="H1396" s="6" t="n"/>
    </row>
    <row r="1397">
      <c r="A1397" s="12" t="n"/>
      <c r="B1397" s="6" t="n"/>
      <c r="C1397" s="8">
        <f>IF(B1397="","",IFERROR(INDEX(Items!$B$5:$B$304,MATCH(B1397,Items!$A$5:$A$304,0)),"UNKNOWN CODE"))</f>
        <v/>
      </c>
      <c r="D1397" s="6" t="n"/>
      <c r="E1397" s="6" t="n"/>
      <c r="F1397" s="6" t="n"/>
      <c r="G1397" s="6" t="n"/>
      <c r="H1397" s="6" t="n"/>
    </row>
    <row r="1398">
      <c r="A1398" s="12" t="n"/>
      <c r="B1398" s="6" t="n"/>
      <c r="C1398" s="8">
        <f>IF(B1398="","",IFERROR(INDEX(Items!$B$5:$B$304,MATCH(B1398,Items!$A$5:$A$304,0)),"UNKNOWN CODE"))</f>
        <v/>
      </c>
      <c r="D1398" s="6" t="n"/>
      <c r="E1398" s="6" t="n"/>
      <c r="F1398" s="6" t="n"/>
      <c r="G1398" s="6" t="n"/>
      <c r="H1398" s="6" t="n"/>
    </row>
    <row r="1399">
      <c r="A1399" s="12" t="n"/>
      <c r="B1399" s="6" t="n"/>
      <c r="C1399" s="8">
        <f>IF(B1399="","",IFERROR(INDEX(Items!$B$5:$B$304,MATCH(B1399,Items!$A$5:$A$304,0)),"UNKNOWN CODE"))</f>
        <v/>
      </c>
      <c r="D1399" s="6" t="n"/>
      <c r="E1399" s="6" t="n"/>
      <c r="F1399" s="6" t="n"/>
      <c r="G1399" s="6" t="n"/>
      <c r="H1399" s="6" t="n"/>
    </row>
    <row r="1400">
      <c r="A1400" s="12" t="n"/>
      <c r="B1400" s="6" t="n"/>
      <c r="C1400" s="8">
        <f>IF(B1400="","",IFERROR(INDEX(Items!$B$5:$B$304,MATCH(B1400,Items!$A$5:$A$304,0)),"UNKNOWN CODE"))</f>
        <v/>
      </c>
      <c r="D1400" s="6" t="n"/>
      <c r="E1400" s="6" t="n"/>
      <c r="F1400" s="6" t="n"/>
      <c r="G1400" s="6" t="n"/>
      <c r="H1400" s="6" t="n"/>
    </row>
    <row r="1401">
      <c r="A1401" s="12" t="n"/>
      <c r="B1401" s="6" t="n"/>
      <c r="C1401" s="8">
        <f>IF(B1401="","",IFERROR(INDEX(Items!$B$5:$B$304,MATCH(B1401,Items!$A$5:$A$304,0)),"UNKNOWN CODE"))</f>
        <v/>
      </c>
      <c r="D1401" s="6" t="n"/>
      <c r="E1401" s="6" t="n"/>
      <c r="F1401" s="6" t="n"/>
      <c r="G1401" s="6" t="n"/>
      <c r="H1401" s="6" t="n"/>
    </row>
    <row r="1402">
      <c r="A1402" s="12" t="n"/>
      <c r="B1402" s="6" t="n"/>
      <c r="C1402" s="8">
        <f>IF(B1402="","",IFERROR(INDEX(Items!$B$5:$B$304,MATCH(B1402,Items!$A$5:$A$304,0)),"UNKNOWN CODE"))</f>
        <v/>
      </c>
      <c r="D1402" s="6" t="n"/>
      <c r="E1402" s="6" t="n"/>
      <c r="F1402" s="6" t="n"/>
      <c r="G1402" s="6" t="n"/>
      <c r="H1402" s="6" t="n"/>
    </row>
    <row r="1403">
      <c r="A1403" s="12" t="n"/>
      <c r="B1403" s="6" t="n"/>
      <c r="C1403" s="8">
        <f>IF(B1403="","",IFERROR(INDEX(Items!$B$5:$B$304,MATCH(B1403,Items!$A$5:$A$304,0)),"UNKNOWN CODE"))</f>
        <v/>
      </c>
      <c r="D1403" s="6" t="n"/>
      <c r="E1403" s="6" t="n"/>
      <c r="F1403" s="6" t="n"/>
      <c r="G1403" s="6" t="n"/>
      <c r="H1403" s="6" t="n"/>
    </row>
    <row r="1404">
      <c r="A1404" s="12" t="n"/>
      <c r="B1404" s="6" t="n"/>
      <c r="C1404" s="8">
        <f>IF(B1404="","",IFERROR(INDEX(Items!$B$5:$B$304,MATCH(B1404,Items!$A$5:$A$304,0)),"UNKNOWN CODE"))</f>
        <v/>
      </c>
      <c r="D1404" s="6" t="n"/>
      <c r="E1404" s="6" t="n"/>
      <c r="F1404" s="6" t="n"/>
      <c r="G1404" s="6" t="n"/>
      <c r="H1404" s="6" t="n"/>
    </row>
    <row r="1405">
      <c r="A1405" s="12" t="n"/>
      <c r="B1405" s="6" t="n"/>
      <c r="C1405" s="8">
        <f>IF(B1405="","",IFERROR(INDEX(Items!$B$5:$B$304,MATCH(B1405,Items!$A$5:$A$304,0)),"UNKNOWN CODE"))</f>
        <v/>
      </c>
      <c r="D1405" s="6" t="n"/>
      <c r="E1405" s="6" t="n"/>
      <c r="F1405" s="6" t="n"/>
      <c r="G1405" s="6" t="n"/>
      <c r="H1405" s="6" t="n"/>
    </row>
    <row r="1406">
      <c r="A1406" s="12" t="n"/>
      <c r="B1406" s="6" t="n"/>
      <c r="C1406" s="8">
        <f>IF(B1406="","",IFERROR(INDEX(Items!$B$5:$B$304,MATCH(B1406,Items!$A$5:$A$304,0)),"UNKNOWN CODE"))</f>
        <v/>
      </c>
      <c r="D1406" s="6" t="n"/>
      <c r="E1406" s="6" t="n"/>
      <c r="F1406" s="6" t="n"/>
      <c r="G1406" s="6" t="n"/>
      <c r="H1406" s="6" t="n"/>
    </row>
    <row r="1407">
      <c r="A1407" s="12" t="n"/>
      <c r="B1407" s="6" t="n"/>
      <c r="C1407" s="8">
        <f>IF(B1407="","",IFERROR(INDEX(Items!$B$5:$B$304,MATCH(B1407,Items!$A$5:$A$304,0)),"UNKNOWN CODE"))</f>
        <v/>
      </c>
      <c r="D1407" s="6" t="n"/>
      <c r="E1407" s="6" t="n"/>
      <c r="F1407" s="6" t="n"/>
      <c r="G1407" s="6" t="n"/>
      <c r="H1407" s="6" t="n"/>
    </row>
    <row r="1408">
      <c r="A1408" s="12" t="n"/>
      <c r="B1408" s="6" t="n"/>
      <c r="C1408" s="8">
        <f>IF(B1408="","",IFERROR(INDEX(Items!$B$5:$B$304,MATCH(B1408,Items!$A$5:$A$304,0)),"UNKNOWN CODE"))</f>
        <v/>
      </c>
      <c r="D1408" s="6" t="n"/>
      <c r="E1408" s="6" t="n"/>
      <c r="F1408" s="6" t="n"/>
      <c r="G1408" s="6" t="n"/>
      <c r="H1408" s="6" t="n"/>
    </row>
    <row r="1409">
      <c r="A1409" s="12" t="n"/>
      <c r="B1409" s="6" t="n"/>
      <c r="C1409" s="8">
        <f>IF(B1409="","",IFERROR(INDEX(Items!$B$5:$B$304,MATCH(B1409,Items!$A$5:$A$304,0)),"UNKNOWN CODE"))</f>
        <v/>
      </c>
      <c r="D1409" s="6" t="n"/>
      <c r="E1409" s="6" t="n"/>
      <c r="F1409" s="6" t="n"/>
      <c r="G1409" s="6" t="n"/>
      <c r="H1409" s="6" t="n"/>
    </row>
    <row r="1410">
      <c r="A1410" s="12" t="n"/>
      <c r="B1410" s="6" t="n"/>
      <c r="C1410" s="8">
        <f>IF(B1410="","",IFERROR(INDEX(Items!$B$5:$B$304,MATCH(B1410,Items!$A$5:$A$304,0)),"UNKNOWN CODE"))</f>
        <v/>
      </c>
      <c r="D1410" s="6" t="n"/>
      <c r="E1410" s="6" t="n"/>
      <c r="F1410" s="6" t="n"/>
      <c r="G1410" s="6" t="n"/>
      <c r="H1410" s="6" t="n"/>
    </row>
    <row r="1411">
      <c r="A1411" s="12" t="n"/>
      <c r="B1411" s="6" t="n"/>
      <c r="C1411" s="8">
        <f>IF(B1411="","",IFERROR(INDEX(Items!$B$5:$B$304,MATCH(B1411,Items!$A$5:$A$304,0)),"UNKNOWN CODE"))</f>
        <v/>
      </c>
      <c r="D1411" s="6" t="n"/>
      <c r="E1411" s="6" t="n"/>
      <c r="F1411" s="6" t="n"/>
      <c r="G1411" s="6" t="n"/>
      <c r="H1411" s="6" t="n"/>
    </row>
    <row r="1412">
      <c r="A1412" s="12" t="n"/>
      <c r="B1412" s="6" t="n"/>
      <c r="C1412" s="8">
        <f>IF(B1412="","",IFERROR(INDEX(Items!$B$5:$B$304,MATCH(B1412,Items!$A$5:$A$304,0)),"UNKNOWN CODE"))</f>
        <v/>
      </c>
      <c r="D1412" s="6" t="n"/>
      <c r="E1412" s="6" t="n"/>
      <c r="F1412" s="6" t="n"/>
      <c r="G1412" s="6" t="n"/>
      <c r="H1412" s="6" t="n"/>
    </row>
    <row r="1413">
      <c r="A1413" s="12" t="n"/>
      <c r="B1413" s="6" t="n"/>
      <c r="C1413" s="8">
        <f>IF(B1413="","",IFERROR(INDEX(Items!$B$5:$B$304,MATCH(B1413,Items!$A$5:$A$304,0)),"UNKNOWN CODE"))</f>
        <v/>
      </c>
      <c r="D1413" s="6" t="n"/>
      <c r="E1413" s="6" t="n"/>
      <c r="F1413" s="6" t="n"/>
      <c r="G1413" s="6" t="n"/>
      <c r="H1413" s="6" t="n"/>
    </row>
    <row r="1414">
      <c r="A1414" s="12" t="n"/>
      <c r="B1414" s="6" t="n"/>
      <c r="C1414" s="8">
        <f>IF(B1414="","",IFERROR(INDEX(Items!$B$5:$B$304,MATCH(B1414,Items!$A$5:$A$304,0)),"UNKNOWN CODE"))</f>
        <v/>
      </c>
      <c r="D1414" s="6" t="n"/>
      <c r="E1414" s="6" t="n"/>
      <c r="F1414" s="6" t="n"/>
      <c r="G1414" s="6" t="n"/>
      <c r="H1414" s="6" t="n"/>
    </row>
    <row r="1415">
      <c r="A1415" s="12" t="n"/>
      <c r="B1415" s="6" t="n"/>
      <c r="C1415" s="8">
        <f>IF(B1415="","",IFERROR(INDEX(Items!$B$5:$B$304,MATCH(B1415,Items!$A$5:$A$304,0)),"UNKNOWN CODE"))</f>
        <v/>
      </c>
      <c r="D1415" s="6" t="n"/>
      <c r="E1415" s="6" t="n"/>
      <c r="F1415" s="6" t="n"/>
      <c r="G1415" s="6" t="n"/>
      <c r="H1415" s="6" t="n"/>
    </row>
    <row r="1416">
      <c r="A1416" s="12" t="n"/>
      <c r="B1416" s="6" t="n"/>
      <c r="C1416" s="8">
        <f>IF(B1416="","",IFERROR(INDEX(Items!$B$5:$B$304,MATCH(B1416,Items!$A$5:$A$304,0)),"UNKNOWN CODE"))</f>
        <v/>
      </c>
      <c r="D1416" s="6" t="n"/>
      <c r="E1416" s="6" t="n"/>
      <c r="F1416" s="6" t="n"/>
      <c r="G1416" s="6" t="n"/>
      <c r="H1416" s="6" t="n"/>
    </row>
    <row r="1417">
      <c r="A1417" s="12" t="n"/>
      <c r="B1417" s="6" t="n"/>
      <c r="C1417" s="8">
        <f>IF(B1417="","",IFERROR(INDEX(Items!$B$5:$B$304,MATCH(B1417,Items!$A$5:$A$304,0)),"UNKNOWN CODE"))</f>
        <v/>
      </c>
      <c r="D1417" s="6" t="n"/>
      <c r="E1417" s="6" t="n"/>
      <c r="F1417" s="6" t="n"/>
      <c r="G1417" s="6" t="n"/>
      <c r="H1417" s="6" t="n"/>
    </row>
    <row r="1418">
      <c r="A1418" s="12" t="n"/>
      <c r="B1418" s="6" t="n"/>
      <c r="C1418" s="8">
        <f>IF(B1418="","",IFERROR(INDEX(Items!$B$5:$B$304,MATCH(B1418,Items!$A$5:$A$304,0)),"UNKNOWN CODE"))</f>
        <v/>
      </c>
      <c r="D1418" s="6" t="n"/>
      <c r="E1418" s="6" t="n"/>
      <c r="F1418" s="6" t="n"/>
      <c r="G1418" s="6" t="n"/>
      <c r="H1418" s="6" t="n"/>
    </row>
    <row r="1419">
      <c r="A1419" s="12" t="n"/>
      <c r="B1419" s="6" t="n"/>
      <c r="C1419" s="8">
        <f>IF(B1419="","",IFERROR(INDEX(Items!$B$5:$B$304,MATCH(B1419,Items!$A$5:$A$304,0)),"UNKNOWN CODE"))</f>
        <v/>
      </c>
      <c r="D1419" s="6" t="n"/>
      <c r="E1419" s="6" t="n"/>
      <c r="F1419" s="6" t="n"/>
      <c r="G1419" s="6" t="n"/>
      <c r="H1419" s="6" t="n"/>
    </row>
    <row r="1420">
      <c r="A1420" s="12" t="n"/>
      <c r="B1420" s="6" t="n"/>
      <c r="C1420" s="8">
        <f>IF(B1420="","",IFERROR(INDEX(Items!$B$5:$B$304,MATCH(B1420,Items!$A$5:$A$304,0)),"UNKNOWN CODE"))</f>
        <v/>
      </c>
      <c r="D1420" s="6" t="n"/>
      <c r="E1420" s="6" t="n"/>
      <c r="F1420" s="6" t="n"/>
      <c r="G1420" s="6" t="n"/>
      <c r="H1420" s="6" t="n"/>
    </row>
    <row r="1421">
      <c r="A1421" s="12" t="n"/>
      <c r="B1421" s="6" t="n"/>
      <c r="C1421" s="8">
        <f>IF(B1421="","",IFERROR(INDEX(Items!$B$5:$B$304,MATCH(B1421,Items!$A$5:$A$304,0)),"UNKNOWN CODE"))</f>
        <v/>
      </c>
      <c r="D1421" s="6" t="n"/>
      <c r="E1421" s="6" t="n"/>
      <c r="F1421" s="6" t="n"/>
      <c r="G1421" s="6" t="n"/>
      <c r="H1421" s="6" t="n"/>
    </row>
    <row r="1422">
      <c r="A1422" s="12" t="n"/>
      <c r="B1422" s="6" t="n"/>
      <c r="C1422" s="8">
        <f>IF(B1422="","",IFERROR(INDEX(Items!$B$5:$B$304,MATCH(B1422,Items!$A$5:$A$304,0)),"UNKNOWN CODE"))</f>
        <v/>
      </c>
      <c r="D1422" s="6" t="n"/>
      <c r="E1422" s="6" t="n"/>
      <c r="F1422" s="6" t="n"/>
      <c r="G1422" s="6" t="n"/>
      <c r="H1422" s="6" t="n"/>
    </row>
    <row r="1423">
      <c r="A1423" s="12" t="n"/>
      <c r="B1423" s="6" t="n"/>
      <c r="C1423" s="8">
        <f>IF(B1423="","",IFERROR(INDEX(Items!$B$5:$B$304,MATCH(B1423,Items!$A$5:$A$304,0)),"UNKNOWN CODE"))</f>
        <v/>
      </c>
      <c r="D1423" s="6" t="n"/>
      <c r="E1423" s="6" t="n"/>
      <c r="F1423" s="6" t="n"/>
      <c r="G1423" s="6" t="n"/>
      <c r="H1423" s="6" t="n"/>
    </row>
    <row r="1424">
      <c r="A1424" s="12" t="n"/>
      <c r="B1424" s="6" t="n"/>
      <c r="C1424" s="8">
        <f>IF(B1424="","",IFERROR(INDEX(Items!$B$5:$B$304,MATCH(B1424,Items!$A$5:$A$304,0)),"UNKNOWN CODE"))</f>
        <v/>
      </c>
      <c r="D1424" s="6" t="n"/>
      <c r="E1424" s="6" t="n"/>
      <c r="F1424" s="6" t="n"/>
      <c r="G1424" s="6" t="n"/>
      <c r="H1424" s="6" t="n"/>
    </row>
    <row r="1425">
      <c r="A1425" s="12" t="n"/>
      <c r="B1425" s="6" t="n"/>
      <c r="C1425" s="8">
        <f>IF(B1425="","",IFERROR(INDEX(Items!$B$5:$B$304,MATCH(B1425,Items!$A$5:$A$304,0)),"UNKNOWN CODE"))</f>
        <v/>
      </c>
      <c r="D1425" s="6" t="n"/>
      <c r="E1425" s="6" t="n"/>
      <c r="F1425" s="6" t="n"/>
      <c r="G1425" s="6" t="n"/>
      <c r="H1425" s="6" t="n"/>
    </row>
    <row r="1426">
      <c r="A1426" s="12" t="n"/>
      <c r="B1426" s="6" t="n"/>
      <c r="C1426" s="8">
        <f>IF(B1426="","",IFERROR(INDEX(Items!$B$5:$B$304,MATCH(B1426,Items!$A$5:$A$304,0)),"UNKNOWN CODE"))</f>
        <v/>
      </c>
      <c r="D1426" s="6" t="n"/>
      <c r="E1426" s="6" t="n"/>
      <c r="F1426" s="6" t="n"/>
      <c r="G1426" s="6" t="n"/>
      <c r="H1426" s="6" t="n"/>
    </row>
    <row r="1427">
      <c r="A1427" s="12" t="n"/>
      <c r="B1427" s="6" t="n"/>
      <c r="C1427" s="8">
        <f>IF(B1427="","",IFERROR(INDEX(Items!$B$5:$B$304,MATCH(B1427,Items!$A$5:$A$304,0)),"UNKNOWN CODE"))</f>
        <v/>
      </c>
      <c r="D1427" s="6" t="n"/>
      <c r="E1427" s="6" t="n"/>
      <c r="F1427" s="6" t="n"/>
      <c r="G1427" s="6" t="n"/>
      <c r="H1427" s="6" t="n"/>
    </row>
    <row r="1428">
      <c r="A1428" s="12" t="n"/>
      <c r="B1428" s="6" t="n"/>
      <c r="C1428" s="8">
        <f>IF(B1428="","",IFERROR(INDEX(Items!$B$5:$B$304,MATCH(B1428,Items!$A$5:$A$304,0)),"UNKNOWN CODE"))</f>
        <v/>
      </c>
      <c r="D1428" s="6" t="n"/>
      <c r="E1428" s="6" t="n"/>
      <c r="F1428" s="6" t="n"/>
      <c r="G1428" s="6" t="n"/>
      <c r="H1428" s="6" t="n"/>
    </row>
    <row r="1429">
      <c r="A1429" s="12" t="n"/>
      <c r="B1429" s="6" t="n"/>
      <c r="C1429" s="8">
        <f>IF(B1429="","",IFERROR(INDEX(Items!$B$5:$B$304,MATCH(B1429,Items!$A$5:$A$304,0)),"UNKNOWN CODE"))</f>
        <v/>
      </c>
      <c r="D1429" s="6" t="n"/>
      <c r="E1429" s="6" t="n"/>
      <c r="F1429" s="6" t="n"/>
      <c r="G1429" s="6" t="n"/>
      <c r="H1429" s="6" t="n"/>
    </row>
    <row r="1430">
      <c r="A1430" s="12" t="n"/>
      <c r="B1430" s="6" t="n"/>
      <c r="C1430" s="8">
        <f>IF(B1430="","",IFERROR(INDEX(Items!$B$5:$B$304,MATCH(B1430,Items!$A$5:$A$304,0)),"UNKNOWN CODE"))</f>
        <v/>
      </c>
      <c r="D1430" s="6" t="n"/>
      <c r="E1430" s="6" t="n"/>
      <c r="F1430" s="6" t="n"/>
      <c r="G1430" s="6" t="n"/>
      <c r="H1430" s="6" t="n"/>
    </row>
    <row r="1431">
      <c r="A1431" s="12" t="n"/>
      <c r="B1431" s="6" t="n"/>
      <c r="C1431" s="8">
        <f>IF(B1431="","",IFERROR(INDEX(Items!$B$5:$B$304,MATCH(B1431,Items!$A$5:$A$304,0)),"UNKNOWN CODE"))</f>
        <v/>
      </c>
      <c r="D1431" s="6" t="n"/>
      <c r="E1431" s="6" t="n"/>
      <c r="F1431" s="6" t="n"/>
      <c r="G1431" s="6" t="n"/>
      <c r="H1431" s="6" t="n"/>
    </row>
    <row r="1432">
      <c r="A1432" s="12" t="n"/>
      <c r="B1432" s="6" t="n"/>
      <c r="C1432" s="8">
        <f>IF(B1432="","",IFERROR(INDEX(Items!$B$5:$B$304,MATCH(B1432,Items!$A$5:$A$304,0)),"UNKNOWN CODE"))</f>
        <v/>
      </c>
      <c r="D1432" s="6" t="n"/>
      <c r="E1432" s="6" t="n"/>
      <c r="F1432" s="6" t="n"/>
      <c r="G1432" s="6" t="n"/>
      <c r="H1432" s="6" t="n"/>
    </row>
    <row r="1433">
      <c r="A1433" s="12" t="n"/>
      <c r="B1433" s="6" t="n"/>
      <c r="C1433" s="8">
        <f>IF(B1433="","",IFERROR(INDEX(Items!$B$5:$B$304,MATCH(B1433,Items!$A$5:$A$304,0)),"UNKNOWN CODE"))</f>
        <v/>
      </c>
      <c r="D1433" s="6" t="n"/>
      <c r="E1433" s="6" t="n"/>
      <c r="F1433" s="6" t="n"/>
      <c r="G1433" s="6" t="n"/>
      <c r="H1433" s="6" t="n"/>
    </row>
    <row r="1434">
      <c r="A1434" s="12" t="n"/>
      <c r="B1434" s="6" t="n"/>
      <c r="C1434" s="8">
        <f>IF(B1434="","",IFERROR(INDEX(Items!$B$5:$B$304,MATCH(B1434,Items!$A$5:$A$304,0)),"UNKNOWN CODE"))</f>
        <v/>
      </c>
      <c r="D1434" s="6" t="n"/>
      <c r="E1434" s="6" t="n"/>
      <c r="F1434" s="6" t="n"/>
      <c r="G1434" s="6" t="n"/>
      <c r="H1434" s="6" t="n"/>
    </row>
    <row r="1435">
      <c r="A1435" s="12" t="n"/>
      <c r="B1435" s="6" t="n"/>
      <c r="C1435" s="8">
        <f>IF(B1435="","",IFERROR(INDEX(Items!$B$5:$B$304,MATCH(B1435,Items!$A$5:$A$304,0)),"UNKNOWN CODE"))</f>
        <v/>
      </c>
      <c r="D1435" s="6" t="n"/>
      <c r="E1435" s="6" t="n"/>
      <c r="F1435" s="6" t="n"/>
      <c r="G1435" s="6" t="n"/>
      <c r="H1435" s="6" t="n"/>
    </row>
    <row r="1436">
      <c r="A1436" s="12" t="n"/>
      <c r="B1436" s="6" t="n"/>
      <c r="C1436" s="8">
        <f>IF(B1436="","",IFERROR(INDEX(Items!$B$5:$B$304,MATCH(B1436,Items!$A$5:$A$304,0)),"UNKNOWN CODE"))</f>
        <v/>
      </c>
      <c r="D1436" s="6" t="n"/>
      <c r="E1436" s="6" t="n"/>
      <c r="F1436" s="6" t="n"/>
      <c r="G1436" s="6" t="n"/>
      <c r="H1436" s="6" t="n"/>
    </row>
    <row r="1437">
      <c r="A1437" s="12" t="n"/>
      <c r="B1437" s="6" t="n"/>
      <c r="C1437" s="8">
        <f>IF(B1437="","",IFERROR(INDEX(Items!$B$5:$B$304,MATCH(B1437,Items!$A$5:$A$304,0)),"UNKNOWN CODE"))</f>
        <v/>
      </c>
      <c r="D1437" s="6" t="n"/>
      <c r="E1437" s="6" t="n"/>
      <c r="F1437" s="6" t="n"/>
      <c r="G1437" s="6" t="n"/>
      <c r="H1437" s="6" t="n"/>
    </row>
    <row r="1438">
      <c r="A1438" s="12" t="n"/>
      <c r="B1438" s="6" t="n"/>
      <c r="C1438" s="8">
        <f>IF(B1438="","",IFERROR(INDEX(Items!$B$5:$B$304,MATCH(B1438,Items!$A$5:$A$304,0)),"UNKNOWN CODE"))</f>
        <v/>
      </c>
      <c r="D1438" s="6" t="n"/>
      <c r="E1438" s="6" t="n"/>
      <c r="F1438" s="6" t="n"/>
      <c r="G1438" s="6" t="n"/>
      <c r="H1438" s="6" t="n"/>
    </row>
    <row r="1439">
      <c r="A1439" s="12" t="n"/>
      <c r="B1439" s="6" t="n"/>
      <c r="C1439" s="8">
        <f>IF(B1439="","",IFERROR(INDEX(Items!$B$5:$B$304,MATCH(B1439,Items!$A$5:$A$304,0)),"UNKNOWN CODE"))</f>
        <v/>
      </c>
      <c r="D1439" s="6" t="n"/>
      <c r="E1439" s="6" t="n"/>
      <c r="F1439" s="6" t="n"/>
      <c r="G1439" s="6" t="n"/>
      <c r="H1439" s="6" t="n"/>
    </row>
    <row r="1440">
      <c r="A1440" s="12" t="n"/>
      <c r="B1440" s="6" t="n"/>
      <c r="C1440" s="8">
        <f>IF(B1440="","",IFERROR(INDEX(Items!$B$5:$B$304,MATCH(B1440,Items!$A$5:$A$304,0)),"UNKNOWN CODE"))</f>
        <v/>
      </c>
      <c r="D1440" s="6" t="n"/>
      <c r="E1440" s="6" t="n"/>
      <c r="F1440" s="6" t="n"/>
      <c r="G1440" s="6" t="n"/>
      <c r="H1440" s="6" t="n"/>
    </row>
    <row r="1441">
      <c r="A1441" s="12" t="n"/>
      <c r="B1441" s="6" t="n"/>
      <c r="C1441" s="8">
        <f>IF(B1441="","",IFERROR(INDEX(Items!$B$5:$B$304,MATCH(B1441,Items!$A$5:$A$304,0)),"UNKNOWN CODE"))</f>
        <v/>
      </c>
      <c r="D1441" s="6" t="n"/>
      <c r="E1441" s="6" t="n"/>
      <c r="F1441" s="6" t="n"/>
      <c r="G1441" s="6" t="n"/>
      <c r="H1441" s="6" t="n"/>
    </row>
    <row r="1442">
      <c r="A1442" s="12" t="n"/>
      <c r="B1442" s="6" t="n"/>
      <c r="C1442" s="8">
        <f>IF(B1442="","",IFERROR(INDEX(Items!$B$5:$B$304,MATCH(B1442,Items!$A$5:$A$304,0)),"UNKNOWN CODE"))</f>
        <v/>
      </c>
      <c r="D1442" s="6" t="n"/>
      <c r="E1442" s="6" t="n"/>
      <c r="F1442" s="6" t="n"/>
      <c r="G1442" s="6" t="n"/>
      <c r="H1442" s="6" t="n"/>
    </row>
    <row r="1443">
      <c r="A1443" s="12" t="n"/>
      <c r="B1443" s="6" t="n"/>
      <c r="C1443" s="8">
        <f>IF(B1443="","",IFERROR(INDEX(Items!$B$5:$B$304,MATCH(B1443,Items!$A$5:$A$304,0)),"UNKNOWN CODE"))</f>
        <v/>
      </c>
      <c r="D1443" s="6" t="n"/>
      <c r="E1443" s="6" t="n"/>
      <c r="F1443" s="6" t="n"/>
      <c r="G1443" s="6" t="n"/>
      <c r="H1443" s="6" t="n"/>
    </row>
    <row r="1444">
      <c r="A1444" s="12" t="n"/>
      <c r="B1444" s="6" t="n"/>
      <c r="C1444" s="8">
        <f>IF(B1444="","",IFERROR(INDEX(Items!$B$5:$B$304,MATCH(B1444,Items!$A$5:$A$304,0)),"UNKNOWN CODE"))</f>
        <v/>
      </c>
      <c r="D1444" s="6" t="n"/>
      <c r="E1444" s="6" t="n"/>
      <c r="F1444" s="6" t="n"/>
      <c r="G1444" s="6" t="n"/>
      <c r="H1444" s="6" t="n"/>
    </row>
    <row r="1445">
      <c r="A1445" s="12" t="n"/>
      <c r="B1445" s="6" t="n"/>
      <c r="C1445" s="8">
        <f>IF(B1445="","",IFERROR(INDEX(Items!$B$5:$B$304,MATCH(B1445,Items!$A$5:$A$304,0)),"UNKNOWN CODE"))</f>
        <v/>
      </c>
      <c r="D1445" s="6" t="n"/>
      <c r="E1445" s="6" t="n"/>
      <c r="F1445" s="6" t="n"/>
      <c r="G1445" s="6" t="n"/>
      <c r="H1445" s="6" t="n"/>
    </row>
    <row r="1446">
      <c r="A1446" s="12" t="n"/>
      <c r="B1446" s="6" t="n"/>
      <c r="C1446" s="8">
        <f>IF(B1446="","",IFERROR(INDEX(Items!$B$5:$B$304,MATCH(B1446,Items!$A$5:$A$304,0)),"UNKNOWN CODE"))</f>
        <v/>
      </c>
      <c r="D1446" s="6" t="n"/>
      <c r="E1446" s="6" t="n"/>
      <c r="F1446" s="6" t="n"/>
      <c r="G1446" s="6" t="n"/>
      <c r="H1446" s="6" t="n"/>
    </row>
    <row r="1447">
      <c r="A1447" s="12" t="n"/>
      <c r="B1447" s="6" t="n"/>
      <c r="C1447" s="8">
        <f>IF(B1447="","",IFERROR(INDEX(Items!$B$5:$B$304,MATCH(B1447,Items!$A$5:$A$304,0)),"UNKNOWN CODE"))</f>
        <v/>
      </c>
      <c r="D1447" s="6" t="n"/>
      <c r="E1447" s="6" t="n"/>
      <c r="F1447" s="6" t="n"/>
      <c r="G1447" s="6" t="n"/>
      <c r="H1447" s="6" t="n"/>
    </row>
    <row r="1448">
      <c r="A1448" s="12" t="n"/>
      <c r="B1448" s="6" t="n"/>
      <c r="C1448" s="8">
        <f>IF(B1448="","",IFERROR(INDEX(Items!$B$5:$B$304,MATCH(B1448,Items!$A$5:$A$304,0)),"UNKNOWN CODE"))</f>
        <v/>
      </c>
      <c r="D1448" s="6" t="n"/>
      <c r="E1448" s="6" t="n"/>
      <c r="F1448" s="6" t="n"/>
      <c r="G1448" s="6" t="n"/>
      <c r="H1448" s="6" t="n"/>
    </row>
    <row r="1449">
      <c r="A1449" s="12" t="n"/>
      <c r="B1449" s="6" t="n"/>
      <c r="C1449" s="8">
        <f>IF(B1449="","",IFERROR(INDEX(Items!$B$5:$B$304,MATCH(B1449,Items!$A$5:$A$304,0)),"UNKNOWN CODE"))</f>
        <v/>
      </c>
      <c r="D1449" s="6" t="n"/>
      <c r="E1449" s="6" t="n"/>
      <c r="F1449" s="6" t="n"/>
      <c r="G1449" s="6" t="n"/>
      <c r="H1449" s="6" t="n"/>
    </row>
    <row r="1450">
      <c r="A1450" s="12" t="n"/>
      <c r="B1450" s="6" t="n"/>
      <c r="C1450" s="8">
        <f>IF(B1450="","",IFERROR(INDEX(Items!$B$5:$B$304,MATCH(B1450,Items!$A$5:$A$304,0)),"UNKNOWN CODE"))</f>
        <v/>
      </c>
      <c r="D1450" s="6" t="n"/>
      <c r="E1450" s="6" t="n"/>
      <c r="F1450" s="6" t="n"/>
      <c r="G1450" s="6" t="n"/>
      <c r="H1450" s="6" t="n"/>
    </row>
    <row r="1451">
      <c r="A1451" s="12" t="n"/>
      <c r="B1451" s="6" t="n"/>
      <c r="C1451" s="8">
        <f>IF(B1451="","",IFERROR(INDEX(Items!$B$5:$B$304,MATCH(B1451,Items!$A$5:$A$304,0)),"UNKNOWN CODE"))</f>
        <v/>
      </c>
      <c r="D1451" s="6" t="n"/>
      <c r="E1451" s="6" t="n"/>
      <c r="F1451" s="6" t="n"/>
      <c r="G1451" s="6" t="n"/>
      <c r="H1451" s="6" t="n"/>
    </row>
    <row r="1452">
      <c r="A1452" s="12" t="n"/>
      <c r="B1452" s="6" t="n"/>
      <c r="C1452" s="8">
        <f>IF(B1452="","",IFERROR(INDEX(Items!$B$5:$B$304,MATCH(B1452,Items!$A$5:$A$304,0)),"UNKNOWN CODE"))</f>
        <v/>
      </c>
      <c r="D1452" s="6" t="n"/>
      <c r="E1452" s="6" t="n"/>
      <c r="F1452" s="6" t="n"/>
      <c r="G1452" s="6" t="n"/>
      <c r="H1452" s="6" t="n"/>
    </row>
    <row r="1453">
      <c r="A1453" s="12" t="n"/>
      <c r="B1453" s="6" t="n"/>
      <c r="C1453" s="8">
        <f>IF(B1453="","",IFERROR(INDEX(Items!$B$5:$B$304,MATCH(B1453,Items!$A$5:$A$304,0)),"UNKNOWN CODE"))</f>
        <v/>
      </c>
      <c r="D1453" s="6" t="n"/>
      <c r="E1453" s="6" t="n"/>
      <c r="F1453" s="6" t="n"/>
      <c r="G1453" s="6" t="n"/>
      <c r="H1453" s="6" t="n"/>
    </row>
    <row r="1454">
      <c r="A1454" s="12" t="n"/>
      <c r="B1454" s="6" t="n"/>
      <c r="C1454" s="8">
        <f>IF(B1454="","",IFERROR(INDEX(Items!$B$5:$B$304,MATCH(B1454,Items!$A$5:$A$304,0)),"UNKNOWN CODE"))</f>
        <v/>
      </c>
      <c r="D1454" s="6" t="n"/>
      <c r="E1454" s="6" t="n"/>
      <c r="F1454" s="6" t="n"/>
      <c r="G1454" s="6" t="n"/>
      <c r="H1454" s="6" t="n"/>
    </row>
    <row r="1455">
      <c r="A1455" s="12" t="n"/>
      <c r="B1455" s="6" t="n"/>
      <c r="C1455" s="8">
        <f>IF(B1455="","",IFERROR(INDEX(Items!$B$5:$B$304,MATCH(B1455,Items!$A$5:$A$304,0)),"UNKNOWN CODE"))</f>
        <v/>
      </c>
      <c r="D1455" s="6" t="n"/>
      <c r="E1455" s="6" t="n"/>
      <c r="F1455" s="6" t="n"/>
      <c r="G1455" s="6" t="n"/>
      <c r="H1455" s="6" t="n"/>
    </row>
    <row r="1456">
      <c r="A1456" s="12" t="n"/>
      <c r="B1456" s="6" t="n"/>
      <c r="C1456" s="8">
        <f>IF(B1456="","",IFERROR(INDEX(Items!$B$5:$B$304,MATCH(B1456,Items!$A$5:$A$304,0)),"UNKNOWN CODE"))</f>
        <v/>
      </c>
      <c r="D1456" s="6" t="n"/>
      <c r="E1456" s="6" t="n"/>
      <c r="F1456" s="6" t="n"/>
      <c r="G1456" s="6" t="n"/>
      <c r="H1456" s="6" t="n"/>
    </row>
    <row r="1457">
      <c r="A1457" s="12" t="n"/>
      <c r="B1457" s="6" t="n"/>
      <c r="C1457" s="8">
        <f>IF(B1457="","",IFERROR(INDEX(Items!$B$5:$B$304,MATCH(B1457,Items!$A$5:$A$304,0)),"UNKNOWN CODE"))</f>
        <v/>
      </c>
      <c r="D1457" s="6" t="n"/>
      <c r="E1457" s="6" t="n"/>
      <c r="F1457" s="6" t="n"/>
      <c r="G1457" s="6" t="n"/>
      <c r="H1457" s="6" t="n"/>
    </row>
    <row r="1458">
      <c r="A1458" s="12" t="n"/>
      <c r="B1458" s="6" t="n"/>
      <c r="C1458" s="8">
        <f>IF(B1458="","",IFERROR(INDEX(Items!$B$5:$B$304,MATCH(B1458,Items!$A$5:$A$304,0)),"UNKNOWN CODE"))</f>
        <v/>
      </c>
      <c r="D1458" s="6" t="n"/>
      <c r="E1458" s="6" t="n"/>
      <c r="F1458" s="6" t="n"/>
      <c r="G1458" s="6" t="n"/>
      <c r="H1458" s="6" t="n"/>
    </row>
    <row r="1459">
      <c r="A1459" s="12" t="n"/>
      <c r="B1459" s="6" t="n"/>
      <c r="C1459" s="8">
        <f>IF(B1459="","",IFERROR(INDEX(Items!$B$5:$B$304,MATCH(B1459,Items!$A$5:$A$304,0)),"UNKNOWN CODE"))</f>
        <v/>
      </c>
      <c r="D1459" s="6" t="n"/>
      <c r="E1459" s="6" t="n"/>
      <c r="F1459" s="6" t="n"/>
      <c r="G1459" s="6" t="n"/>
      <c r="H1459" s="6" t="n"/>
    </row>
    <row r="1460">
      <c r="A1460" s="12" t="n"/>
      <c r="B1460" s="6" t="n"/>
      <c r="C1460" s="8">
        <f>IF(B1460="","",IFERROR(INDEX(Items!$B$5:$B$304,MATCH(B1460,Items!$A$5:$A$304,0)),"UNKNOWN CODE"))</f>
        <v/>
      </c>
      <c r="D1460" s="6" t="n"/>
      <c r="E1460" s="6" t="n"/>
      <c r="F1460" s="6" t="n"/>
      <c r="G1460" s="6" t="n"/>
      <c r="H1460" s="6" t="n"/>
    </row>
    <row r="1461">
      <c r="A1461" s="12" t="n"/>
      <c r="B1461" s="6" t="n"/>
      <c r="C1461" s="8">
        <f>IF(B1461="","",IFERROR(INDEX(Items!$B$5:$B$304,MATCH(B1461,Items!$A$5:$A$304,0)),"UNKNOWN CODE"))</f>
        <v/>
      </c>
      <c r="D1461" s="6" t="n"/>
      <c r="E1461" s="6" t="n"/>
      <c r="F1461" s="6" t="n"/>
      <c r="G1461" s="6" t="n"/>
      <c r="H1461" s="6" t="n"/>
    </row>
    <row r="1462">
      <c r="A1462" s="12" t="n"/>
      <c r="B1462" s="6" t="n"/>
      <c r="C1462" s="8">
        <f>IF(B1462="","",IFERROR(INDEX(Items!$B$5:$B$304,MATCH(B1462,Items!$A$5:$A$304,0)),"UNKNOWN CODE"))</f>
        <v/>
      </c>
      <c r="D1462" s="6" t="n"/>
      <c r="E1462" s="6" t="n"/>
      <c r="F1462" s="6" t="n"/>
      <c r="G1462" s="6" t="n"/>
      <c r="H1462" s="6" t="n"/>
    </row>
    <row r="1463">
      <c r="A1463" s="12" t="n"/>
      <c r="B1463" s="6" t="n"/>
      <c r="C1463" s="8">
        <f>IF(B1463="","",IFERROR(INDEX(Items!$B$5:$B$304,MATCH(B1463,Items!$A$5:$A$304,0)),"UNKNOWN CODE"))</f>
        <v/>
      </c>
      <c r="D1463" s="6" t="n"/>
      <c r="E1463" s="6" t="n"/>
      <c r="F1463" s="6" t="n"/>
      <c r="G1463" s="6" t="n"/>
      <c r="H1463" s="6" t="n"/>
    </row>
    <row r="1464">
      <c r="A1464" s="12" t="n"/>
      <c r="B1464" s="6" t="n"/>
      <c r="C1464" s="8">
        <f>IF(B1464="","",IFERROR(INDEX(Items!$B$5:$B$304,MATCH(B1464,Items!$A$5:$A$304,0)),"UNKNOWN CODE"))</f>
        <v/>
      </c>
      <c r="D1464" s="6" t="n"/>
      <c r="E1464" s="6" t="n"/>
      <c r="F1464" s="6" t="n"/>
      <c r="G1464" s="6" t="n"/>
      <c r="H1464" s="6" t="n"/>
    </row>
    <row r="1465">
      <c r="A1465" s="12" t="n"/>
      <c r="B1465" s="6" t="n"/>
      <c r="C1465" s="8">
        <f>IF(B1465="","",IFERROR(INDEX(Items!$B$5:$B$304,MATCH(B1465,Items!$A$5:$A$304,0)),"UNKNOWN CODE"))</f>
        <v/>
      </c>
      <c r="D1465" s="6" t="n"/>
      <c r="E1465" s="6" t="n"/>
      <c r="F1465" s="6" t="n"/>
      <c r="G1465" s="6" t="n"/>
      <c r="H1465" s="6" t="n"/>
    </row>
    <row r="1466">
      <c r="A1466" s="12" t="n"/>
      <c r="B1466" s="6" t="n"/>
      <c r="C1466" s="8">
        <f>IF(B1466="","",IFERROR(INDEX(Items!$B$5:$B$304,MATCH(B1466,Items!$A$5:$A$304,0)),"UNKNOWN CODE"))</f>
        <v/>
      </c>
      <c r="D1466" s="6" t="n"/>
      <c r="E1466" s="6" t="n"/>
      <c r="F1466" s="6" t="n"/>
      <c r="G1466" s="6" t="n"/>
      <c r="H1466" s="6" t="n"/>
    </row>
    <row r="1467">
      <c r="A1467" s="12" t="n"/>
      <c r="B1467" s="6" t="n"/>
      <c r="C1467" s="8">
        <f>IF(B1467="","",IFERROR(INDEX(Items!$B$5:$B$304,MATCH(B1467,Items!$A$5:$A$304,0)),"UNKNOWN CODE"))</f>
        <v/>
      </c>
      <c r="D1467" s="6" t="n"/>
      <c r="E1467" s="6" t="n"/>
      <c r="F1467" s="6" t="n"/>
      <c r="G1467" s="6" t="n"/>
      <c r="H1467" s="6" t="n"/>
    </row>
    <row r="1468">
      <c r="A1468" s="12" t="n"/>
      <c r="B1468" s="6" t="n"/>
      <c r="C1468" s="8">
        <f>IF(B1468="","",IFERROR(INDEX(Items!$B$5:$B$304,MATCH(B1468,Items!$A$5:$A$304,0)),"UNKNOWN CODE"))</f>
        <v/>
      </c>
      <c r="D1468" s="6" t="n"/>
      <c r="E1468" s="6" t="n"/>
      <c r="F1468" s="6" t="n"/>
      <c r="G1468" s="6" t="n"/>
      <c r="H1468" s="6" t="n"/>
    </row>
    <row r="1469">
      <c r="A1469" s="12" t="n"/>
      <c r="B1469" s="6" t="n"/>
      <c r="C1469" s="8">
        <f>IF(B1469="","",IFERROR(INDEX(Items!$B$5:$B$304,MATCH(B1469,Items!$A$5:$A$304,0)),"UNKNOWN CODE"))</f>
        <v/>
      </c>
      <c r="D1469" s="6" t="n"/>
      <c r="E1469" s="6" t="n"/>
      <c r="F1469" s="6" t="n"/>
      <c r="G1469" s="6" t="n"/>
      <c r="H1469" s="6" t="n"/>
    </row>
    <row r="1470">
      <c r="A1470" s="12" t="n"/>
      <c r="B1470" s="6" t="n"/>
      <c r="C1470" s="8">
        <f>IF(B1470="","",IFERROR(INDEX(Items!$B$5:$B$304,MATCH(B1470,Items!$A$5:$A$304,0)),"UNKNOWN CODE"))</f>
        <v/>
      </c>
      <c r="D1470" s="6" t="n"/>
      <c r="E1470" s="6" t="n"/>
      <c r="F1470" s="6" t="n"/>
      <c r="G1470" s="6" t="n"/>
      <c r="H1470" s="6" t="n"/>
    </row>
    <row r="1471">
      <c r="A1471" s="12" t="n"/>
      <c r="B1471" s="6" t="n"/>
      <c r="C1471" s="8">
        <f>IF(B1471="","",IFERROR(INDEX(Items!$B$5:$B$304,MATCH(B1471,Items!$A$5:$A$304,0)),"UNKNOWN CODE"))</f>
        <v/>
      </c>
      <c r="D1471" s="6" t="n"/>
      <c r="E1471" s="6" t="n"/>
      <c r="F1471" s="6" t="n"/>
      <c r="G1471" s="6" t="n"/>
      <c r="H1471" s="6" t="n"/>
    </row>
    <row r="1472">
      <c r="A1472" s="12" t="n"/>
      <c r="B1472" s="6" t="n"/>
      <c r="C1472" s="8">
        <f>IF(B1472="","",IFERROR(INDEX(Items!$B$5:$B$304,MATCH(B1472,Items!$A$5:$A$304,0)),"UNKNOWN CODE"))</f>
        <v/>
      </c>
      <c r="D1472" s="6" t="n"/>
      <c r="E1472" s="6" t="n"/>
      <c r="F1472" s="6" t="n"/>
      <c r="G1472" s="6" t="n"/>
      <c r="H1472" s="6" t="n"/>
    </row>
    <row r="1473">
      <c r="A1473" s="12" t="n"/>
      <c r="B1473" s="6" t="n"/>
      <c r="C1473" s="8">
        <f>IF(B1473="","",IFERROR(INDEX(Items!$B$5:$B$304,MATCH(B1473,Items!$A$5:$A$304,0)),"UNKNOWN CODE"))</f>
        <v/>
      </c>
      <c r="D1473" s="6" t="n"/>
      <c r="E1473" s="6" t="n"/>
      <c r="F1473" s="6" t="n"/>
      <c r="G1473" s="6" t="n"/>
      <c r="H1473" s="6" t="n"/>
    </row>
    <row r="1474">
      <c r="A1474" s="12" t="n"/>
      <c r="B1474" s="6" t="n"/>
      <c r="C1474" s="8">
        <f>IF(B1474="","",IFERROR(INDEX(Items!$B$5:$B$304,MATCH(B1474,Items!$A$5:$A$304,0)),"UNKNOWN CODE"))</f>
        <v/>
      </c>
      <c r="D1474" s="6" t="n"/>
      <c r="E1474" s="6" t="n"/>
      <c r="F1474" s="6" t="n"/>
      <c r="G1474" s="6" t="n"/>
      <c r="H1474" s="6" t="n"/>
    </row>
    <row r="1475">
      <c r="A1475" s="12" t="n"/>
      <c r="B1475" s="6" t="n"/>
      <c r="C1475" s="8">
        <f>IF(B1475="","",IFERROR(INDEX(Items!$B$5:$B$304,MATCH(B1475,Items!$A$5:$A$304,0)),"UNKNOWN CODE"))</f>
        <v/>
      </c>
      <c r="D1475" s="6" t="n"/>
      <c r="E1475" s="6" t="n"/>
      <c r="F1475" s="6" t="n"/>
      <c r="G1475" s="6" t="n"/>
      <c r="H1475" s="6" t="n"/>
    </row>
    <row r="1476">
      <c r="A1476" s="12" t="n"/>
      <c r="B1476" s="6" t="n"/>
      <c r="C1476" s="8">
        <f>IF(B1476="","",IFERROR(INDEX(Items!$B$5:$B$304,MATCH(B1476,Items!$A$5:$A$304,0)),"UNKNOWN CODE"))</f>
        <v/>
      </c>
      <c r="D1476" s="6" t="n"/>
      <c r="E1476" s="6" t="n"/>
      <c r="F1476" s="6" t="n"/>
      <c r="G1476" s="6" t="n"/>
      <c r="H1476" s="6" t="n"/>
    </row>
    <row r="1477">
      <c r="A1477" s="12" t="n"/>
      <c r="B1477" s="6" t="n"/>
      <c r="C1477" s="8">
        <f>IF(B1477="","",IFERROR(INDEX(Items!$B$5:$B$304,MATCH(B1477,Items!$A$5:$A$304,0)),"UNKNOWN CODE"))</f>
        <v/>
      </c>
      <c r="D1477" s="6" t="n"/>
      <c r="E1477" s="6" t="n"/>
      <c r="F1477" s="6" t="n"/>
      <c r="G1477" s="6" t="n"/>
      <c r="H1477" s="6" t="n"/>
    </row>
    <row r="1478">
      <c r="A1478" s="12" t="n"/>
      <c r="B1478" s="6" t="n"/>
      <c r="C1478" s="8">
        <f>IF(B1478="","",IFERROR(INDEX(Items!$B$5:$B$304,MATCH(B1478,Items!$A$5:$A$304,0)),"UNKNOWN CODE"))</f>
        <v/>
      </c>
      <c r="D1478" s="6" t="n"/>
      <c r="E1478" s="6" t="n"/>
      <c r="F1478" s="6" t="n"/>
      <c r="G1478" s="6" t="n"/>
      <c r="H1478" s="6" t="n"/>
    </row>
    <row r="1479">
      <c r="A1479" s="12" t="n"/>
      <c r="B1479" s="6" t="n"/>
      <c r="C1479" s="8">
        <f>IF(B1479="","",IFERROR(INDEX(Items!$B$5:$B$304,MATCH(B1479,Items!$A$5:$A$304,0)),"UNKNOWN CODE"))</f>
        <v/>
      </c>
      <c r="D1479" s="6" t="n"/>
      <c r="E1479" s="6" t="n"/>
      <c r="F1479" s="6" t="n"/>
      <c r="G1479" s="6" t="n"/>
      <c r="H1479" s="6" t="n"/>
    </row>
    <row r="1480">
      <c r="A1480" s="12" t="n"/>
      <c r="B1480" s="6" t="n"/>
      <c r="C1480" s="8">
        <f>IF(B1480="","",IFERROR(INDEX(Items!$B$5:$B$304,MATCH(B1480,Items!$A$5:$A$304,0)),"UNKNOWN CODE"))</f>
        <v/>
      </c>
      <c r="D1480" s="6" t="n"/>
      <c r="E1480" s="6" t="n"/>
      <c r="F1480" s="6" t="n"/>
      <c r="G1480" s="6" t="n"/>
      <c r="H1480" s="6" t="n"/>
    </row>
    <row r="1481">
      <c r="A1481" s="12" t="n"/>
      <c r="B1481" s="6" t="n"/>
      <c r="C1481" s="8">
        <f>IF(B1481="","",IFERROR(INDEX(Items!$B$5:$B$304,MATCH(B1481,Items!$A$5:$A$304,0)),"UNKNOWN CODE"))</f>
        <v/>
      </c>
      <c r="D1481" s="6" t="n"/>
      <c r="E1481" s="6" t="n"/>
      <c r="F1481" s="6" t="n"/>
      <c r="G1481" s="6" t="n"/>
      <c r="H1481" s="6" t="n"/>
    </row>
    <row r="1482">
      <c r="A1482" s="12" t="n"/>
      <c r="B1482" s="6" t="n"/>
      <c r="C1482" s="8">
        <f>IF(B1482="","",IFERROR(INDEX(Items!$B$5:$B$304,MATCH(B1482,Items!$A$5:$A$304,0)),"UNKNOWN CODE"))</f>
        <v/>
      </c>
      <c r="D1482" s="6" t="n"/>
      <c r="E1482" s="6" t="n"/>
      <c r="F1482" s="6" t="n"/>
      <c r="G1482" s="6" t="n"/>
      <c r="H1482" s="6" t="n"/>
    </row>
    <row r="1483">
      <c r="A1483" s="12" t="n"/>
      <c r="B1483" s="6" t="n"/>
      <c r="C1483" s="8">
        <f>IF(B1483="","",IFERROR(INDEX(Items!$B$5:$B$304,MATCH(B1483,Items!$A$5:$A$304,0)),"UNKNOWN CODE"))</f>
        <v/>
      </c>
      <c r="D1483" s="6" t="n"/>
      <c r="E1483" s="6" t="n"/>
      <c r="F1483" s="6" t="n"/>
      <c r="G1483" s="6" t="n"/>
      <c r="H1483" s="6" t="n"/>
    </row>
    <row r="1484">
      <c r="A1484" s="12" t="n"/>
      <c r="B1484" s="6" t="n"/>
      <c r="C1484" s="8">
        <f>IF(B1484="","",IFERROR(INDEX(Items!$B$5:$B$304,MATCH(B1484,Items!$A$5:$A$304,0)),"UNKNOWN CODE"))</f>
        <v/>
      </c>
      <c r="D1484" s="6" t="n"/>
      <c r="E1484" s="6" t="n"/>
      <c r="F1484" s="6" t="n"/>
      <c r="G1484" s="6" t="n"/>
      <c r="H1484" s="6" t="n"/>
    </row>
    <row r="1485">
      <c r="A1485" s="12" t="n"/>
      <c r="B1485" s="6" t="n"/>
      <c r="C1485" s="8">
        <f>IF(B1485="","",IFERROR(INDEX(Items!$B$5:$B$304,MATCH(B1485,Items!$A$5:$A$304,0)),"UNKNOWN CODE"))</f>
        <v/>
      </c>
      <c r="D1485" s="6" t="n"/>
      <c r="E1485" s="6" t="n"/>
      <c r="F1485" s="6" t="n"/>
      <c r="G1485" s="6" t="n"/>
      <c r="H1485" s="6" t="n"/>
    </row>
    <row r="1486">
      <c r="A1486" s="12" t="n"/>
      <c r="B1486" s="6" t="n"/>
      <c r="C1486" s="8">
        <f>IF(B1486="","",IFERROR(INDEX(Items!$B$5:$B$304,MATCH(B1486,Items!$A$5:$A$304,0)),"UNKNOWN CODE"))</f>
        <v/>
      </c>
      <c r="D1486" s="6" t="n"/>
      <c r="E1486" s="6" t="n"/>
      <c r="F1486" s="6" t="n"/>
      <c r="G1486" s="6" t="n"/>
      <c r="H1486" s="6" t="n"/>
    </row>
    <row r="1487">
      <c r="A1487" s="12" t="n"/>
      <c r="B1487" s="6" t="n"/>
      <c r="C1487" s="8">
        <f>IF(B1487="","",IFERROR(INDEX(Items!$B$5:$B$304,MATCH(B1487,Items!$A$5:$A$304,0)),"UNKNOWN CODE"))</f>
        <v/>
      </c>
      <c r="D1487" s="6" t="n"/>
      <c r="E1487" s="6" t="n"/>
      <c r="F1487" s="6" t="n"/>
      <c r="G1487" s="6" t="n"/>
      <c r="H1487" s="6" t="n"/>
    </row>
    <row r="1488">
      <c r="A1488" s="12" t="n"/>
      <c r="B1488" s="6" t="n"/>
      <c r="C1488" s="8">
        <f>IF(B1488="","",IFERROR(INDEX(Items!$B$5:$B$304,MATCH(B1488,Items!$A$5:$A$304,0)),"UNKNOWN CODE"))</f>
        <v/>
      </c>
      <c r="D1488" s="6" t="n"/>
      <c r="E1488" s="6" t="n"/>
      <c r="F1488" s="6" t="n"/>
      <c r="G1488" s="6" t="n"/>
      <c r="H1488" s="6" t="n"/>
    </row>
    <row r="1489">
      <c r="A1489" s="12" t="n"/>
      <c r="B1489" s="6" t="n"/>
      <c r="C1489" s="8">
        <f>IF(B1489="","",IFERROR(INDEX(Items!$B$5:$B$304,MATCH(B1489,Items!$A$5:$A$304,0)),"UNKNOWN CODE"))</f>
        <v/>
      </c>
      <c r="D1489" s="6" t="n"/>
      <c r="E1489" s="6" t="n"/>
      <c r="F1489" s="6" t="n"/>
      <c r="G1489" s="6" t="n"/>
      <c r="H1489" s="6" t="n"/>
    </row>
    <row r="1490">
      <c r="A1490" s="12" t="n"/>
      <c r="B1490" s="6" t="n"/>
      <c r="C1490" s="8">
        <f>IF(B1490="","",IFERROR(INDEX(Items!$B$5:$B$304,MATCH(B1490,Items!$A$5:$A$304,0)),"UNKNOWN CODE"))</f>
        <v/>
      </c>
      <c r="D1490" s="6" t="n"/>
      <c r="E1490" s="6" t="n"/>
      <c r="F1490" s="6" t="n"/>
      <c r="G1490" s="6" t="n"/>
      <c r="H1490" s="6" t="n"/>
    </row>
    <row r="1491">
      <c r="A1491" s="12" t="n"/>
      <c r="B1491" s="6" t="n"/>
      <c r="C1491" s="8">
        <f>IF(B1491="","",IFERROR(INDEX(Items!$B$5:$B$304,MATCH(B1491,Items!$A$5:$A$304,0)),"UNKNOWN CODE"))</f>
        <v/>
      </c>
      <c r="D1491" s="6" t="n"/>
      <c r="E1491" s="6" t="n"/>
      <c r="F1491" s="6" t="n"/>
      <c r="G1491" s="6" t="n"/>
      <c r="H1491" s="6" t="n"/>
    </row>
    <row r="1492">
      <c r="A1492" s="12" t="n"/>
      <c r="B1492" s="6" t="n"/>
      <c r="C1492" s="8">
        <f>IF(B1492="","",IFERROR(INDEX(Items!$B$5:$B$304,MATCH(B1492,Items!$A$5:$A$304,0)),"UNKNOWN CODE"))</f>
        <v/>
      </c>
      <c r="D1492" s="6" t="n"/>
      <c r="E1492" s="6" t="n"/>
      <c r="F1492" s="6" t="n"/>
      <c r="G1492" s="6" t="n"/>
      <c r="H1492" s="6" t="n"/>
    </row>
    <row r="1493">
      <c r="A1493" s="12" t="n"/>
      <c r="B1493" s="6" t="n"/>
      <c r="C1493" s="8">
        <f>IF(B1493="","",IFERROR(INDEX(Items!$B$5:$B$304,MATCH(B1493,Items!$A$5:$A$304,0)),"UNKNOWN CODE"))</f>
        <v/>
      </c>
      <c r="D1493" s="6" t="n"/>
      <c r="E1493" s="6" t="n"/>
      <c r="F1493" s="6" t="n"/>
      <c r="G1493" s="6" t="n"/>
      <c r="H1493" s="6" t="n"/>
    </row>
    <row r="1494">
      <c r="A1494" s="12" t="n"/>
      <c r="B1494" s="6" t="n"/>
      <c r="C1494" s="8">
        <f>IF(B1494="","",IFERROR(INDEX(Items!$B$5:$B$304,MATCH(B1494,Items!$A$5:$A$304,0)),"UNKNOWN CODE"))</f>
        <v/>
      </c>
      <c r="D1494" s="6" t="n"/>
      <c r="E1494" s="6" t="n"/>
      <c r="F1494" s="6" t="n"/>
      <c r="G1494" s="6" t="n"/>
      <c r="H1494" s="6" t="n"/>
    </row>
    <row r="1495">
      <c r="A1495" s="12" t="n"/>
      <c r="B1495" s="6" t="n"/>
      <c r="C1495" s="8">
        <f>IF(B1495="","",IFERROR(INDEX(Items!$B$5:$B$304,MATCH(B1495,Items!$A$5:$A$304,0)),"UNKNOWN CODE"))</f>
        <v/>
      </c>
      <c r="D1495" s="6" t="n"/>
      <c r="E1495" s="6" t="n"/>
      <c r="F1495" s="6" t="n"/>
      <c r="G1495" s="6" t="n"/>
      <c r="H1495" s="6" t="n"/>
    </row>
    <row r="1496">
      <c r="A1496" s="12" t="n"/>
      <c r="B1496" s="6" t="n"/>
      <c r="C1496" s="8">
        <f>IF(B1496="","",IFERROR(INDEX(Items!$B$5:$B$304,MATCH(B1496,Items!$A$5:$A$304,0)),"UNKNOWN CODE"))</f>
        <v/>
      </c>
      <c r="D1496" s="6" t="n"/>
      <c r="E1496" s="6" t="n"/>
      <c r="F1496" s="6" t="n"/>
      <c r="G1496" s="6" t="n"/>
      <c r="H1496" s="6" t="n"/>
    </row>
    <row r="1497">
      <c r="A1497" s="12" t="n"/>
      <c r="B1497" s="6" t="n"/>
      <c r="C1497" s="8">
        <f>IF(B1497="","",IFERROR(INDEX(Items!$B$5:$B$304,MATCH(B1497,Items!$A$5:$A$304,0)),"UNKNOWN CODE"))</f>
        <v/>
      </c>
      <c r="D1497" s="6" t="n"/>
      <c r="E1497" s="6" t="n"/>
      <c r="F1497" s="6" t="n"/>
      <c r="G1497" s="6" t="n"/>
      <c r="H1497" s="6" t="n"/>
    </row>
    <row r="1498">
      <c r="A1498" s="12" t="n"/>
      <c r="B1498" s="6" t="n"/>
      <c r="C1498" s="8">
        <f>IF(B1498="","",IFERROR(INDEX(Items!$B$5:$B$304,MATCH(B1498,Items!$A$5:$A$304,0)),"UNKNOWN CODE"))</f>
        <v/>
      </c>
      <c r="D1498" s="6" t="n"/>
      <c r="E1498" s="6" t="n"/>
      <c r="F1498" s="6" t="n"/>
      <c r="G1498" s="6" t="n"/>
      <c r="H1498" s="6" t="n"/>
    </row>
    <row r="1499">
      <c r="A1499" s="12" t="n"/>
      <c r="B1499" s="6" t="n"/>
      <c r="C1499" s="8">
        <f>IF(B1499="","",IFERROR(INDEX(Items!$B$5:$B$304,MATCH(B1499,Items!$A$5:$A$304,0)),"UNKNOWN CODE"))</f>
        <v/>
      </c>
      <c r="D1499" s="6" t="n"/>
      <c r="E1499" s="6" t="n"/>
      <c r="F1499" s="6" t="n"/>
      <c r="G1499" s="6" t="n"/>
      <c r="H1499" s="6" t="n"/>
    </row>
    <row r="1500">
      <c r="A1500" s="12" t="n"/>
      <c r="B1500" s="6" t="n"/>
      <c r="C1500" s="8">
        <f>IF(B1500="","",IFERROR(INDEX(Items!$B$5:$B$304,MATCH(B1500,Items!$A$5:$A$304,0)),"UNKNOWN CODE"))</f>
        <v/>
      </c>
      <c r="D1500" s="6" t="n"/>
      <c r="E1500" s="6" t="n"/>
      <c r="F1500" s="6" t="n"/>
      <c r="G1500" s="6" t="n"/>
      <c r="H1500" s="6" t="n"/>
    </row>
    <row r="1501">
      <c r="A1501" s="12" t="n"/>
      <c r="B1501" s="6" t="n"/>
      <c r="C1501" s="8">
        <f>IF(B1501="","",IFERROR(INDEX(Items!$B$5:$B$304,MATCH(B1501,Items!$A$5:$A$304,0)),"UNKNOWN CODE"))</f>
        <v/>
      </c>
      <c r="D1501" s="6" t="n"/>
      <c r="E1501" s="6" t="n"/>
      <c r="F1501" s="6" t="n"/>
      <c r="G1501" s="6" t="n"/>
      <c r="H1501" s="6" t="n"/>
    </row>
    <row r="1502">
      <c r="A1502" s="12" t="n"/>
      <c r="B1502" s="6" t="n"/>
      <c r="C1502" s="8">
        <f>IF(B1502="","",IFERROR(INDEX(Items!$B$5:$B$304,MATCH(B1502,Items!$A$5:$A$304,0)),"UNKNOWN CODE"))</f>
        <v/>
      </c>
      <c r="D1502" s="6" t="n"/>
      <c r="E1502" s="6" t="n"/>
      <c r="F1502" s="6" t="n"/>
      <c r="G1502" s="6" t="n"/>
      <c r="H1502" s="6" t="n"/>
    </row>
    <row r="1503">
      <c r="A1503" s="12" t="n"/>
      <c r="B1503" s="6" t="n"/>
      <c r="C1503" s="8">
        <f>IF(B1503="","",IFERROR(INDEX(Items!$B$5:$B$304,MATCH(B1503,Items!$A$5:$A$304,0)),"UNKNOWN CODE"))</f>
        <v/>
      </c>
      <c r="D1503" s="6" t="n"/>
      <c r="E1503" s="6" t="n"/>
      <c r="F1503" s="6" t="n"/>
      <c r="G1503" s="6" t="n"/>
      <c r="H1503" s="6" t="n"/>
    </row>
    <row r="1504">
      <c r="A1504" s="12" t="n"/>
      <c r="B1504" s="6" t="n"/>
      <c r="C1504" s="8">
        <f>IF(B1504="","",IFERROR(INDEX(Items!$B$5:$B$304,MATCH(B1504,Items!$A$5:$A$304,0)),"UNKNOWN CODE"))</f>
        <v/>
      </c>
      <c r="D1504" s="6" t="n"/>
      <c r="E1504" s="6" t="n"/>
      <c r="F1504" s="6" t="n"/>
      <c r="G1504" s="6" t="n"/>
      <c r="H1504" s="6" t="n"/>
    </row>
    <row r="1505">
      <c r="A1505" s="12" t="n"/>
      <c r="B1505" s="6" t="n"/>
      <c r="C1505" s="8">
        <f>IF(B1505="","",IFERROR(INDEX(Items!$B$5:$B$304,MATCH(B1505,Items!$A$5:$A$304,0)),"UNKNOWN CODE"))</f>
        <v/>
      </c>
      <c r="D1505" s="6" t="n"/>
      <c r="E1505" s="6" t="n"/>
      <c r="F1505" s="6" t="n"/>
      <c r="G1505" s="6" t="n"/>
      <c r="H1505" s="6" t="n"/>
    </row>
    <row r="1506">
      <c r="A1506" s="12" t="n"/>
      <c r="B1506" s="6" t="n"/>
      <c r="C1506" s="8">
        <f>IF(B1506="","",IFERROR(INDEX(Items!$B$5:$B$304,MATCH(B1506,Items!$A$5:$A$304,0)),"UNKNOWN CODE"))</f>
        <v/>
      </c>
      <c r="D1506" s="6" t="n"/>
      <c r="E1506" s="6" t="n"/>
      <c r="F1506" s="6" t="n"/>
      <c r="G1506" s="6" t="n"/>
      <c r="H1506" s="6" t="n"/>
    </row>
    <row r="1507">
      <c r="A1507" s="12" t="n"/>
      <c r="B1507" s="6" t="n"/>
      <c r="C1507" s="8">
        <f>IF(B1507="","",IFERROR(INDEX(Items!$B$5:$B$304,MATCH(B1507,Items!$A$5:$A$304,0)),"UNKNOWN CODE"))</f>
        <v/>
      </c>
      <c r="D1507" s="6" t="n"/>
      <c r="E1507" s="6" t="n"/>
      <c r="F1507" s="6" t="n"/>
      <c r="G1507" s="6" t="n"/>
      <c r="H1507" s="6" t="n"/>
    </row>
    <row r="1508">
      <c r="A1508" s="12" t="n"/>
      <c r="B1508" s="6" t="n"/>
      <c r="C1508" s="8">
        <f>IF(B1508="","",IFERROR(INDEX(Items!$B$5:$B$304,MATCH(B1508,Items!$A$5:$A$304,0)),"UNKNOWN CODE"))</f>
        <v/>
      </c>
      <c r="D1508" s="6" t="n"/>
      <c r="E1508" s="6" t="n"/>
      <c r="F1508" s="6" t="n"/>
      <c r="G1508" s="6" t="n"/>
      <c r="H1508" s="6" t="n"/>
    </row>
    <row r="1509">
      <c r="A1509" s="12" t="n"/>
      <c r="B1509" s="6" t="n"/>
      <c r="C1509" s="8">
        <f>IF(B1509="","",IFERROR(INDEX(Items!$B$5:$B$304,MATCH(B1509,Items!$A$5:$A$304,0)),"UNKNOWN CODE"))</f>
        <v/>
      </c>
      <c r="D1509" s="6" t="n"/>
      <c r="E1509" s="6" t="n"/>
      <c r="F1509" s="6" t="n"/>
      <c r="G1509" s="6" t="n"/>
      <c r="H1509" s="6" t="n"/>
    </row>
    <row r="1510">
      <c r="A1510" s="12" t="n"/>
      <c r="B1510" s="6" t="n"/>
      <c r="C1510" s="8">
        <f>IF(B1510="","",IFERROR(INDEX(Items!$B$5:$B$304,MATCH(B1510,Items!$A$5:$A$304,0)),"UNKNOWN CODE"))</f>
        <v/>
      </c>
      <c r="D1510" s="6" t="n"/>
      <c r="E1510" s="6" t="n"/>
      <c r="F1510" s="6" t="n"/>
      <c r="G1510" s="6" t="n"/>
      <c r="H1510" s="6" t="n"/>
    </row>
    <row r="1511">
      <c r="A1511" s="12" t="n"/>
      <c r="B1511" s="6" t="n"/>
      <c r="C1511" s="8">
        <f>IF(B1511="","",IFERROR(INDEX(Items!$B$5:$B$304,MATCH(B1511,Items!$A$5:$A$304,0)),"UNKNOWN CODE"))</f>
        <v/>
      </c>
      <c r="D1511" s="6" t="n"/>
      <c r="E1511" s="6" t="n"/>
      <c r="F1511" s="6" t="n"/>
      <c r="G1511" s="6" t="n"/>
      <c r="H1511" s="6" t="n"/>
    </row>
    <row r="1512">
      <c r="A1512" s="12" t="n"/>
      <c r="B1512" s="6" t="n"/>
      <c r="C1512" s="8">
        <f>IF(B1512="","",IFERROR(INDEX(Items!$B$5:$B$304,MATCH(B1512,Items!$A$5:$A$304,0)),"UNKNOWN CODE"))</f>
        <v/>
      </c>
      <c r="D1512" s="6" t="n"/>
      <c r="E1512" s="6" t="n"/>
      <c r="F1512" s="6" t="n"/>
      <c r="G1512" s="6" t="n"/>
      <c r="H1512" s="6" t="n"/>
    </row>
    <row r="1513">
      <c r="A1513" s="12" t="n"/>
      <c r="B1513" s="6" t="n"/>
      <c r="C1513" s="8">
        <f>IF(B1513="","",IFERROR(INDEX(Items!$B$5:$B$304,MATCH(B1513,Items!$A$5:$A$304,0)),"UNKNOWN CODE"))</f>
        <v/>
      </c>
      <c r="D1513" s="6" t="n"/>
      <c r="E1513" s="6" t="n"/>
      <c r="F1513" s="6" t="n"/>
      <c r="G1513" s="6" t="n"/>
      <c r="H1513" s="6" t="n"/>
    </row>
    <row r="1514">
      <c r="A1514" s="12" t="n"/>
      <c r="B1514" s="6" t="n"/>
      <c r="C1514" s="8">
        <f>IF(B1514="","",IFERROR(INDEX(Items!$B$5:$B$304,MATCH(B1514,Items!$A$5:$A$304,0)),"UNKNOWN CODE"))</f>
        <v/>
      </c>
      <c r="D1514" s="6" t="n"/>
      <c r="E1514" s="6" t="n"/>
      <c r="F1514" s="6" t="n"/>
      <c r="G1514" s="6" t="n"/>
      <c r="H1514" s="6" t="n"/>
    </row>
    <row r="1515">
      <c r="A1515" s="12" t="n"/>
      <c r="B1515" s="6" t="n"/>
      <c r="C1515" s="8">
        <f>IF(B1515="","",IFERROR(INDEX(Items!$B$5:$B$304,MATCH(B1515,Items!$A$5:$A$304,0)),"UNKNOWN CODE"))</f>
        <v/>
      </c>
      <c r="D1515" s="6" t="n"/>
      <c r="E1515" s="6" t="n"/>
      <c r="F1515" s="6" t="n"/>
      <c r="G1515" s="6" t="n"/>
      <c r="H1515" s="6" t="n"/>
    </row>
    <row r="1516">
      <c r="A1516" s="12" t="n"/>
      <c r="B1516" s="6" t="n"/>
      <c r="C1516" s="8">
        <f>IF(B1516="","",IFERROR(INDEX(Items!$B$5:$B$304,MATCH(B1516,Items!$A$5:$A$304,0)),"UNKNOWN CODE"))</f>
        <v/>
      </c>
      <c r="D1516" s="6" t="n"/>
      <c r="E1516" s="6" t="n"/>
      <c r="F1516" s="6" t="n"/>
      <c r="G1516" s="6" t="n"/>
      <c r="H1516" s="6" t="n"/>
    </row>
    <row r="1517">
      <c r="A1517" s="12" t="n"/>
      <c r="B1517" s="6" t="n"/>
      <c r="C1517" s="8">
        <f>IF(B1517="","",IFERROR(INDEX(Items!$B$5:$B$304,MATCH(B1517,Items!$A$5:$A$304,0)),"UNKNOWN CODE"))</f>
        <v/>
      </c>
      <c r="D1517" s="6" t="n"/>
      <c r="E1517" s="6" t="n"/>
      <c r="F1517" s="6" t="n"/>
      <c r="G1517" s="6" t="n"/>
      <c r="H1517" s="6" t="n"/>
    </row>
    <row r="1518">
      <c r="A1518" s="12" t="n"/>
      <c r="B1518" s="6" t="n"/>
      <c r="C1518" s="8">
        <f>IF(B1518="","",IFERROR(INDEX(Items!$B$5:$B$304,MATCH(B1518,Items!$A$5:$A$304,0)),"UNKNOWN CODE"))</f>
        <v/>
      </c>
      <c r="D1518" s="6" t="n"/>
      <c r="E1518" s="6" t="n"/>
      <c r="F1518" s="6" t="n"/>
      <c r="G1518" s="6" t="n"/>
      <c r="H1518" s="6" t="n"/>
    </row>
    <row r="1519">
      <c r="A1519" s="12" t="n"/>
      <c r="B1519" s="6" t="n"/>
      <c r="C1519" s="8">
        <f>IF(B1519="","",IFERROR(INDEX(Items!$B$5:$B$304,MATCH(B1519,Items!$A$5:$A$304,0)),"UNKNOWN CODE"))</f>
        <v/>
      </c>
      <c r="D1519" s="6" t="n"/>
      <c r="E1519" s="6" t="n"/>
      <c r="F1519" s="6" t="n"/>
      <c r="G1519" s="6" t="n"/>
      <c r="H1519" s="6" t="n"/>
    </row>
    <row r="1520">
      <c r="A1520" s="12" t="n"/>
      <c r="B1520" s="6" t="n"/>
      <c r="C1520" s="8">
        <f>IF(B1520="","",IFERROR(INDEX(Items!$B$5:$B$304,MATCH(B1520,Items!$A$5:$A$304,0)),"UNKNOWN CODE"))</f>
        <v/>
      </c>
      <c r="D1520" s="6" t="n"/>
      <c r="E1520" s="6" t="n"/>
      <c r="F1520" s="6" t="n"/>
      <c r="G1520" s="6" t="n"/>
      <c r="H1520" s="6" t="n"/>
    </row>
    <row r="1521">
      <c r="A1521" s="12" t="n"/>
      <c r="B1521" s="6" t="n"/>
      <c r="C1521" s="8">
        <f>IF(B1521="","",IFERROR(INDEX(Items!$B$5:$B$304,MATCH(B1521,Items!$A$5:$A$304,0)),"UNKNOWN CODE"))</f>
        <v/>
      </c>
      <c r="D1521" s="6" t="n"/>
      <c r="E1521" s="6" t="n"/>
      <c r="F1521" s="6" t="n"/>
      <c r="G1521" s="6" t="n"/>
      <c r="H1521" s="6" t="n"/>
    </row>
    <row r="1522">
      <c r="A1522" s="12" t="n"/>
      <c r="B1522" s="6" t="n"/>
      <c r="C1522" s="8">
        <f>IF(B1522="","",IFERROR(INDEX(Items!$B$5:$B$304,MATCH(B1522,Items!$A$5:$A$304,0)),"UNKNOWN CODE"))</f>
        <v/>
      </c>
      <c r="D1522" s="6" t="n"/>
      <c r="E1522" s="6" t="n"/>
      <c r="F1522" s="6" t="n"/>
      <c r="G1522" s="6" t="n"/>
      <c r="H1522" s="6" t="n"/>
    </row>
    <row r="1523">
      <c r="A1523" s="12" t="n"/>
      <c r="B1523" s="6" t="n"/>
      <c r="C1523" s="8">
        <f>IF(B1523="","",IFERROR(INDEX(Items!$B$5:$B$304,MATCH(B1523,Items!$A$5:$A$304,0)),"UNKNOWN CODE"))</f>
        <v/>
      </c>
      <c r="D1523" s="6" t="n"/>
      <c r="E1523" s="6" t="n"/>
      <c r="F1523" s="6" t="n"/>
      <c r="G1523" s="6" t="n"/>
      <c r="H1523" s="6" t="n"/>
    </row>
    <row r="1524">
      <c r="A1524" s="12" t="n"/>
      <c r="B1524" s="6" t="n"/>
      <c r="C1524" s="8">
        <f>IF(B1524="","",IFERROR(INDEX(Items!$B$5:$B$304,MATCH(B1524,Items!$A$5:$A$304,0)),"UNKNOWN CODE"))</f>
        <v/>
      </c>
      <c r="D1524" s="6" t="n"/>
      <c r="E1524" s="6" t="n"/>
      <c r="F1524" s="6" t="n"/>
      <c r="G1524" s="6" t="n"/>
      <c r="H1524" s="6" t="n"/>
    </row>
    <row r="1525">
      <c r="A1525" s="12" t="n"/>
      <c r="B1525" s="6" t="n"/>
      <c r="C1525" s="8">
        <f>IF(B1525="","",IFERROR(INDEX(Items!$B$5:$B$304,MATCH(B1525,Items!$A$5:$A$304,0)),"UNKNOWN CODE"))</f>
        <v/>
      </c>
      <c r="D1525" s="6" t="n"/>
      <c r="E1525" s="6" t="n"/>
      <c r="F1525" s="6" t="n"/>
      <c r="G1525" s="6" t="n"/>
      <c r="H1525" s="6" t="n"/>
    </row>
    <row r="1526">
      <c r="A1526" s="12" t="n"/>
      <c r="B1526" s="6" t="n"/>
      <c r="C1526" s="8">
        <f>IF(B1526="","",IFERROR(INDEX(Items!$B$5:$B$304,MATCH(B1526,Items!$A$5:$A$304,0)),"UNKNOWN CODE"))</f>
        <v/>
      </c>
      <c r="D1526" s="6" t="n"/>
      <c r="E1526" s="6" t="n"/>
      <c r="F1526" s="6" t="n"/>
      <c r="G1526" s="6" t="n"/>
      <c r="H1526" s="6" t="n"/>
    </row>
    <row r="1527">
      <c r="A1527" s="12" t="n"/>
      <c r="B1527" s="6" t="n"/>
      <c r="C1527" s="8">
        <f>IF(B1527="","",IFERROR(INDEX(Items!$B$5:$B$304,MATCH(B1527,Items!$A$5:$A$304,0)),"UNKNOWN CODE"))</f>
        <v/>
      </c>
      <c r="D1527" s="6" t="n"/>
      <c r="E1527" s="6" t="n"/>
      <c r="F1527" s="6" t="n"/>
      <c r="G1527" s="6" t="n"/>
      <c r="H1527" s="6" t="n"/>
    </row>
    <row r="1528">
      <c r="A1528" s="12" t="n"/>
      <c r="B1528" s="6" t="n"/>
      <c r="C1528" s="8">
        <f>IF(B1528="","",IFERROR(INDEX(Items!$B$5:$B$304,MATCH(B1528,Items!$A$5:$A$304,0)),"UNKNOWN CODE"))</f>
        <v/>
      </c>
      <c r="D1528" s="6" t="n"/>
      <c r="E1528" s="6" t="n"/>
      <c r="F1528" s="6" t="n"/>
      <c r="G1528" s="6" t="n"/>
      <c r="H1528" s="6" t="n"/>
    </row>
    <row r="1529">
      <c r="A1529" s="12" t="n"/>
      <c r="B1529" s="6" t="n"/>
      <c r="C1529" s="8">
        <f>IF(B1529="","",IFERROR(INDEX(Items!$B$5:$B$304,MATCH(B1529,Items!$A$5:$A$304,0)),"UNKNOWN CODE"))</f>
        <v/>
      </c>
      <c r="D1529" s="6" t="n"/>
      <c r="E1529" s="6" t="n"/>
      <c r="F1529" s="6" t="n"/>
      <c r="G1529" s="6" t="n"/>
      <c r="H1529" s="6" t="n"/>
    </row>
    <row r="1530">
      <c r="A1530" s="12" t="n"/>
      <c r="B1530" s="6" t="n"/>
      <c r="C1530" s="8">
        <f>IF(B1530="","",IFERROR(INDEX(Items!$B$5:$B$304,MATCH(B1530,Items!$A$5:$A$304,0)),"UNKNOWN CODE"))</f>
        <v/>
      </c>
      <c r="D1530" s="6" t="n"/>
      <c r="E1530" s="6" t="n"/>
      <c r="F1530" s="6" t="n"/>
      <c r="G1530" s="6" t="n"/>
      <c r="H1530" s="6" t="n"/>
    </row>
    <row r="1531">
      <c r="A1531" s="12" t="n"/>
      <c r="B1531" s="6" t="n"/>
      <c r="C1531" s="8">
        <f>IF(B1531="","",IFERROR(INDEX(Items!$B$5:$B$304,MATCH(B1531,Items!$A$5:$A$304,0)),"UNKNOWN CODE"))</f>
        <v/>
      </c>
      <c r="D1531" s="6" t="n"/>
      <c r="E1531" s="6" t="n"/>
      <c r="F1531" s="6" t="n"/>
      <c r="G1531" s="6" t="n"/>
      <c r="H1531" s="6" t="n"/>
    </row>
    <row r="1532">
      <c r="A1532" s="12" t="n"/>
      <c r="B1532" s="6" t="n"/>
      <c r="C1532" s="8">
        <f>IF(B1532="","",IFERROR(INDEX(Items!$B$5:$B$304,MATCH(B1532,Items!$A$5:$A$304,0)),"UNKNOWN CODE"))</f>
        <v/>
      </c>
      <c r="D1532" s="6" t="n"/>
      <c r="E1532" s="6" t="n"/>
      <c r="F1532" s="6" t="n"/>
      <c r="G1532" s="6" t="n"/>
      <c r="H1532" s="6" t="n"/>
    </row>
    <row r="1533">
      <c r="A1533" s="12" t="n"/>
      <c r="B1533" s="6" t="n"/>
      <c r="C1533" s="8">
        <f>IF(B1533="","",IFERROR(INDEX(Items!$B$5:$B$304,MATCH(B1533,Items!$A$5:$A$304,0)),"UNKNOWN CODE"))</f>
        <v/>
      </c>
      <c r="D1533" s="6" t="n"/>
      <c r="E1533" s="6" t="n"/>
      <c r="F1533" s="6" t="n"/>
      <c r="G1533" s="6" t="n"/>
      <c r="H1533" s="6" t="n"/>
    </row>
    <row r="1534">
      <c r="A1534" s="12" t="n"/>
      <c r="B1534" s="6" t="n"/>
      <c r="C1534" s="8">
        <f>IF(B1534="","",IFERROR(INDEX(Items!$B$5:$B$304,MATCH(B1534,Items!$A$5:$A$304,0)),"UNKNOWN CODE"))</f>
        <v/>
      </c>
      <c r="D1534" s="6" t="n"/>
      <c r="E1534" s="6" t="n"/>
      <c r="F1534" s="6" t="n"/>
      <c r="G1534" s="6" t="n"/>
      <c r="H1534" s="6" t="n"/>
    </row>
    <row r="1535">
      <c r="A1535" s="12" t="n"/>
      <c r="B1535" s="6" t="n"/>
      <c r="C1535" s="8">
        <f>IF(B1535="","",IFERROR(INDEX(Items!$B$5:$B$304,MATCH(B1535,Items!$A$5:$A$304,0)),"UNKNOWN CODE"))</f>
        <v/>
      </c>
      <c r="D1535" s="6" t="n"/>
      <c r="E1535" s="6" t="n"/>
      <c r="F1535" s="6" t="n"/>
      <c r="G1535" s="6" t="n"/>
      <c r="H1535" s="6" t="n"/>
    </row>
    <row r="1536">
      <c r="A1536" s="12" t="n"/>
      <c r="B1536" s="6" t="n"/>
      <c r="C1536" s="8">
        <f>IF(B1536="","",IFERROR(INDEX(Items!$B$5:$B$304,MATCH(B1536,Items!$A$5:$A$304,0)),"UNKNOWN CODE"))</f>
        <v/>
      </c>
      <c r="D1536" s="6" t="n"/>
      <c r="E1536" s="6" t="n"/>
      <c r="F1536" s="6" t="n"/>
      <c r="G1536" s="6" t="n"/>
      <c r="H1536" s="6" t="n"/>
    </row>
    <row r="1537">
      <c r="A1537" s="12" t="n"/>
      <c r="B1537" s="6" t="n"/>
      <c r="C1537" s="8">
        <f>IF(B1537="","",IFERROR(INDEX(Items!$B$5:$B$304,MATCH(B1537,Items!$A$5:$A$304,0)),"UNKNOWN CODE"))</f>
        <v/>
      </c>
      <c r="D1537" s="6" t="n"/>
      <c r="E1537" s="6" t="n"/>
      <c r="F1537" s="6" t="n"/>
      <c r="G1537" s="6" t="n"/>
      <c r="H1537" s="6" t="n"/>
    </row>
    <row r="1538">
      <c r="A1538" s="12" t="n"/>
      <c r="B1538" s="6" t="n"/>
      <c r="C1538" s="8">
        <f>IF(B1538="","",IFERROR(INDEX(Items!$B$5:$B$304,MATCH(B1538,Items!$A$5:$A$304,0)),"UNKNOWN CODE"))</f>
        <v/>
      </c>
      <c r="D1538" s="6" t="n"/>
      <c r="E1538" s="6" t="n"/>
      <c r="F1538" s="6" t="n"/>
      <c r="G1538" s="6" t="n"/>
      <c r="H1538" s="6" t="n"/>
    </row>
    <row r="1539">
      <c r="A1539" s="12" t="n"/>
      <c r="B1539" s="6" t="n"/>
      <c r="C1539" s="8">
        <f>IF(B1539="","",IFERROR(INDEX(Items!$B$5:$B$304,MATCH(B1539,Items!$A$5:$A$304,0)),"UNKNOWN CODE"))</f>
        <v/>
      </c>
      <c r="D1539" s="6" t="n"/>
      <c r="E1539" s="6" t="n"/>
      <c r="F1539" s="6" t="n"/>
      <c r="G1539" s="6" t="n"/>
      <c r="H1539" s="6" t="n"/>
    </row>
    <row r="1540">
      <c r="A1540" s="12" t="n"/>
      <c r="B1540" s="6" t="n"/>
      <c r="C1540" s="8">
        <f>IF(B1540="","",IFERROR(INDEX(Items!$B$5:$B$304,MATCH(B1540,Items!$A$5:$A$304,0)),"UNKNOWN CODE"))</f>
        <v/>
      </c>
      <c r="D1540" s="6" t="n"/>
      <c r="E1540" s="6" t="n"/>
      <c r="F1540" s="6" t="n"/>
      <c r="G1540" s="6" t="n"/>
      <c r="H1540" s="6" t="n"/>
    </row>
    <row r="1541">
      <c r="A1541" s="12" t="n"/>
      <c r="B1541" s="6" t="n"/>
      <c r="C1541" s="8">
        <f>IF(B1541="","",IFERROR(INDEX(Items!$B$5:$B$304,MATCH(B1541,Items!$A$5:$A$304,0)),"UNKNOWN CODE"))</f>
        <v/>
      </c>
      <c r="D1541" s="6" t="n"/>
      <c r="E1541" s="6" t="n"/>
      <c r="F1541" s="6" t="n"/>
      <c r="G1541" s="6" t="n"/>
      <c r="H1541" s="6" t="n"/>
    </row>
    <row r="1542">
      <c r="A1542" s="12" t="n"/>
      <c r="B1542" s="6" t="n"/>
      <c r="C1542" s="8">
        <f>IF(B1542="","",IFERROR(INDEX(Items!$B$5:$B$304,MATCH(B1542,Items!$A$5:$A$304,0)),"UNKNOWN CODE"))</f>
        <v/>
      </c>
      <c r="D1542" s="6" t="n"/>
      <c r="E1542" s="6" t="n"/>
      <c r="F1542" s="6" t="n"/>
      <c r="G1542" s="6" t="n"/>
      <c r="H1542" s="6" t="n"/>
    </row>
    <row r="1543">
      <c r="A1543" s="12" t="n"/>
      <c r="B1543" s="6" t="n"/>
      <c r="C1543" s="8">
        <f>IF(B1543="","",IFERROR(INDEX(Items!$B$5:$B$304,MATCH(B1543,Items!$A$5:$A$304,0)),"UNKNOWN CODE"))</f>
        <v/>
      </c>
      <c r="D1543" s="6" t="n"/>
      <c r="E1543" s="6" t="n"/>
      <c r="F1543" s="6" t="n"/>
      <c r="G1543" s="6" t="n"/>
      <c r="H1543" s="6" t="n"/>
    </row>
    <row r="1544">
      <c r="A1544" s="12" t="n"/>
      <c r="B1544" s="6" t="n"/>
      <c r="C1544" s="8">
        <f>IF(B1544="","",IFERROR(INDEX(Items!$B$5:$B$304,MATCH(B1544,Items!$A$5:$A$304,0)),"UNKNOWN CODE"))</f>
        <v/>
      </c>
      <c r="D1544" s="6" t="n"/>
      <c r="E1544" s="6" t="n"/>
      <c r="F1544" s="6" t="n"/>
      <c r="G1544" s="6" t="n"/>
      <c r="H1544" s="6" t="n"/>
    </row>
    <row r="1545">
      <c r="A1545" s="12" t="n"/>
      <c r="B1545" s="6" t="n"/>
      <c r="C1545" s="8">
        <f>IF(B1545="","",IFERROR(INDEX(Items!$B$5:$B$304,MATCH(B1545,Items!$A$5:$A$304,0)),"UNKNOWN CODE"))</f>
        <v/>
      </c>
      <c r="D1545" s="6" t="n"/>
      <c r="E1545" s="6" t="n"/>
      <c r="F1545" s="6" t="n"/>
      <c r="G1545" s="6" t="n"/>
      <c r="H1545" s="6" t="n"/>
    </row>
    <row r="1546">
      <c r="A1546" s="12" t="n"/>
      <c r="B1546" s="6" t="n"/>
      <c r="C1546" s="8">
        <f>IF(B1546="","",IFERROR(INDEX(Items!$B$5:$B$304,MATCH(B1546,Items!$A$5:$A$304,0)),"UNKNOWN CODE"))</f>
        <v/>
      </c>
      <c r="D1546" s="6" t="n"/>
      <c r="E1546" s="6" t="n"/>
      <c r="F1546" s="6" t="n"/>
      <c r="G1546" s="6" t="n"/>
      <c r="H1546" s="6" t="n"/>
    </row>
    <row r="1547">
      <c r="A1547" s="12" t="n"/>
      <c r="B1547" s="6" t="n"/>
      <c r="C1547" s="8">
        <f>IF(B1547="","",IFERROR(INDEX(Items!$B$5:$B$304,MATCH(B1547,Items!$A$5:$A$304,0)),"UNKNOWN CODE"))</f>
        <v/>
      </c>
      <c r="D1547" s="6" t="n"/>
      <c r="E1547" s="6" t="n"/>
      <c r="F1547" s="6" t="n"/>
      <c r="G1547" s="6" t="n"/>
      <c r="H1547" s="6" t="n"/>
    </row>
    <row r="1548">
      <c r="A1548" s="12" t="n"/>
      <c r="B1548" s="6" t="n"/>
      <c r="C1548" s="8">
        <f>IF(B1548="","",IFERROR(INDEX(Items!$B$5:$B$304,MATCH(B1548,Items!$A$5:$A$304,0)),"UNKNOWN CODE"))</f>
        <v/>
      </c>
      <c r="D1548" s="6" t="n"/>
      <c r="E1548" s="6" t="n"/>
      <c r="F1548" s="6" t="n"/>
      <c r="G1548" s="6" t="n"/>
      <c r="H1548" s="6" t="n"/>
    </row>
    <row r="1549">
      <c r="A1549" s="12" t="n"/>
      <c r="B1549" s="6" t="n"/>
      <c r="C1549" s="8">
        <f>IF(B1549="","",IFERROR(INDEX(Items!$B$5:$B$304,MATCH(B1549,Items!$A$5:$A$304,0)),"UNKNOWN CODE"))</f>
        <v/>
      </c>
      <c r="D1549" s="6" t="n"/>
      <c r="E1549" s="6" t="n"/>
      <c r="F1549" s="6" t="n"/>
      <c r="G1549" s="6" t="n"/>
      <c r="H1549" s="6" t="n"/>
    </row>
    <row r="1550">
      <c r="A1550" s="12" t="n"/>
      <c r="B1550" s="6" t="n"/>
      <c r="C1550" s="8">
        <f>IF(B1550="","",IFERROR(INDEX(Items!$B$5:$B$304,MATCH(B1550,Items!$A$5:$A$304,0)),"UNKNOWN CODE"))</f>
        <v/>
      </c>
      <c r="D1550" s="6" t="n"/>
      <c r="E1550" s="6" t="n"/>
      <c r="F1550" s="6" t="n"/>
      <c r="G1550" s="6" t="n"/>
      <c r="H1550" s="6" t="n"/>
    </row>
    <row r="1551">
      <c r="A1551" s="12" t="n"/>
      <c r="B1551" s="6" t="n"/>
      <c r="C1551" s="8">
        <f>IF(B1551="","",IFERROR(INDEX(Items!$B$5:$B$304,MATCH(B1551,Items!$A$5:$A$304,0)),"UNKNOWN CODE"))</f>
        <v/>
      </c>
      <c r="D1551" s="6" t="n"/>
      <c r="E1551" s="6" t="n"/>
      <c r="F1551" s="6" t="n"/>
      <c r="G1551" s="6" t="n"/>
      <c r="H1551" s="6" t="n"/>
    </row>
    <row r="1552">
      <c r="A1552" s="12" t="n"/>
      <c r="B1552" s="6" t="n"/>
      <c r="C1552" s="8">
        <f>IF(B1552="","",IFERROR(INDEX(Items!$B$5:$B$304,MATCH(B1552,Items!$A$5:$A$304,0)),"UNKNOWN CODE"))</f>
        <v/>
      </c>
      <c r="D1552" s="6" t="n"/>
      <c r="E1552" s="6" t="n"/>
      <c r="F1552" s="6" t="n"/>
      <c r="G1552" s="6" t="n"/>
      <c r="H1552" s="6" t="n"/>
    </row>
    <row r="1553">
      <c r="A1553" s="12" t="n"/>
      <c r="B1553" s="6" t="n"/>
      <c r="C1553" s="8">
        <f>IF(B1553="","",IFERROR(INDEX(Items!$B$5:$B$304,MATCH(B1553,Items!$A$5:$A$304,0)),"UNKNOWN CODE"))</f>
        <v/>
      </c>
      <c r="D1553" s="6" t="n"/>
      <c r="E1553" s="6" t="n"/>
      <c r="F1553" s="6" t="n"/>
      <c r="G1553" s="6" t="n"/>
      <c r="H1553" s="6" t="n"/>
    </row>
    <row r="1554">
      <c r="A1554" s="12" t="n"/>
      <c r="B1554" s="6" t="n"/>
      <c r="C1554" s="8">
        <f>IF(B1554="","",IFERROR(INDEX(Items!$B$5:$B$304,MATCH(B1554,Items!$A$5:$A$304,0)),"UNKNOWN CODE"))</f>
        <v/>
      </c>
      <c r="D1554" s="6" t="n"/>
      <c r="E1554" s="6" t="n"/>
      <c r="F1554" s="6" t="n"/>
      <c r="G1554" s="6" t="n"/>
      <c r="H1554" s="6" t="n"/>
    </row>
    <row r="1555">
      <c r="A1555" s="12" t="n"/>
      <c r="B1555" s="6" t="n"/>
      <c r="C1555" s="8">
        <f>IF(B1555="","",IFERROR(INDEX(Items!$B$5:$B$304,MATCH(B1555,Items!$A$5:$A$304,0)),"UNKNOWN CODE"))</f>
        <v/>
      </c>
      <c r="D1555" s="6" t="n"/>
      <c r="E1555" s="6" t="n"/>
      <c r="F1555" s="6" t="n"/>
      <c r="G1555" s="6" t="n"/>
      <c r="H1555" s="6" t="n"/>
    </row>
    <row r="1556">
      <c r="A1556" s="12" t="n"/>
      <c r="B1556" s="6" t="n"/>
      <c r="C1556" s="8">
        <f>IF(B1556="","",IFERROR(INDEX(Items!$B$5:$B$304,MATCH(B1556,Items!$A$5:$A$304,0)),"UNKNOWN CODE"))</f>
        <v/>
      </c>
      <c r="D1556" s="6" t="n"/>
      <c r="E1556" s="6" t="n"/>
      <c r="F1556" s="6" t="n"/>
      <c r="G1556" s="6" t="n"/>
      <c r="H1556" s="6" t="n"/>
    </row>
    <row r="1557">
      <c r="A1557" s="12" t="n"/>
      <c r="B1557" s="6" t="n"/>
      <c r="C1557" s="8">
        <f>IF(B1557="","",IFERROR(INDEX(Items!$B$5:$B$304,MATCH(B1557,Items!$A$5:$A$304,0)),"UNKNOWN CODE"))</f>
        <v/>
      </c>
      <c r="D1557" s="6" t="n"/>
      <c r="E1557" s="6" t="n"/>
      <c r="F1557" s="6" t="n"/>
      <c r="G1557" s="6" t="n"/>
      <c r="H1557" s="6" t="n"/>
    </row>
    <row r="1558">
      <c r="A1558" s="12" t="n"/>
      <c r="B1558" s="6" t="n"/>
      <c r="C1558" s="8">
        <f>IF(B1558="","",IFERROR(INDEX(Items!$B$5:$B$304,MATCH(B1558,Items!$A$5:$A$304,0)),"UNKNOWN CODE"))</f>
        <v/>
      </c>
      <c r="D1558" s="6" t="n"/>
      <c r="E1558" s="6" t="n"/>
      <c r="F1558" s="6" t="n"/>
      <c r="G1558" s="6" t="n"/>
      <c r="H1558" s="6" t="n"/>
    </row>
    <row r="1559">
      <c r="A1559" s="12" t="n"/>
      <c r="B1559" s="6" t="n"/>
      <c r="C1559" s="8">
        <f>IF(B1559="","",IFERROR(INDEX(Items!$B$5:$B$304,MATCH(B1559,Items!$A$5:$A$304,0)),"UNKNOWN CODE"))</f>
        <v/>
      </c>
      <c r="D1559" s="6" t="n"/>
      <c r="E1559" s="6" t="n"/>
      <c r="F1559" s="6" t="n"/>
      <c r="G1559" s="6" t="n"/>
      <c r="H1559" s="6" t="n"/>
    </row>
    <row r="1560">
      <c r="A1560" s="12" t="n"/>
      <c r="B1560" s="6" t="n"/>
      <c r="C1560" s="8">
        <f>IF(B1560="","",IFERROR(INDEX(Items!$B$5:$B$304,MATCH(B1560,Items!$A$5:$A$304,0)),"UNKNOWN CODE"))</f>
        <v/>
      </c>
      <c r="D1560" s="6" t="n"/>
      <c r="E1560" s="6" t="n"/>
      <c r="F1560" s="6" t="n"/>
      <c r="G1560" s="6" t="n"/>
      <c r="H1560" s="6" t="n"/>
    </row>
    <row r="1561">
      <c r="A1561" s="12" t="n"/>
      <c r="B1561" s="6" t="n"/>
      <c r="C1561" s="8">
        <f>IF(B1561="","",IFERROR(INDEX(Items!$B$5:$B$304,MATCH(B1561,Items!$A$5:$A$304,0)),"UNKNOWN CODE"))</f>
        <v/>
      </c>
      <c r="D1561" s="6" t="n"/>
      <c r="E1561" s="6" t="n"/>
      <c r="F1561" s="6" t="n"/>
      <c r="G1561" s="6" t="n"/>
      <c r="H1561" s="6" t="n"/>
    </row>
    <row r="1562">
      <c r="A1562" s="12" t="n"/>
      <c r="B1562" s="6" t="n"/>
      <c r="C1562" s="8">
        <f>IF(B1562="","",IFERROR(INDEX(Items!$B$5:$B$304,MATCH(B1562,Items!$A$5:$A$304,0)),"UNKNOWN CODE"))</f>
        <v/>
      </c>
      <c r="D1562" s="6" t="n"/>
      <c r="E1562" s="6" t="n"/>
      <c r="F1562" s="6" t="n"/>
      <c r="G1562" s="6" t="n"/>
      <c r="H1562" s="6" t="n"/>
    </row>
    <row r="1563">
      <c r="A1563" s="12" t="n"/>
      <c r="B1563" s="6" t="n"/>
      <c r="C1563" s="8">
        <f>IF(B1563="","",IFERROR(INDEX(Items!$B$5:$B$304,MATCH(B1563,Items!$A$5:$A$304,0)),"UNKNOWN CODE"))</f>
        <v/>
      </c>
      <c r="D1563" s="6" t="n"/>
      <c r="E1563" s="6" t="n"/>
      <c r="F1563" s="6" t="n"/>
      <c r="G1563" s="6" t="n"/>
      <c r="H1563" s="6" t="n"/>
    </row>
    <row r="1564">
      <c r="A1564" s="12" t="n"/>
      <c r="B1564" s="6" t="n"/>
      <c r="C1564" s="8">
        <f>IF(B1564="","",IFERROR(INDEX(Items!$B$5:$B$304,MATCH(B1564,Items!$A$5:$A$304,0)),"UNKNOWN CODE"))</f>
        <v/>
      </c>
      <c r="D1564" s="6" t="n"/>
      <c r="E1564" s="6" t="n"/>
      <c r="F1564" s="6" t="n"/>
      <c r="G1564" s="6" t="n"/>
      <c r="H1564" s="6" t="n"/>
    </row>
    <row r="1565">
      <c r="A1565" s="12" t="n"/>
      <c r="B1565" s="6" t="n"/>
      <c r="C1565" s="8">
        <f>IF(B1565="","",IFERROR(INDEX(Items!$B$5:$B$304,MATCH(B1565,Items!$A$5:$A$304,0)),"UNKNOWN CODE"))</f>
        <v/>
      </c>
      <c r="D1565" s="6" t="n"/>
      <c r="E1565" s="6" t="n"/>
      <c r="F1565" s="6" t="n"/>
      <c r="G1565" s="6" t="n"/>
      <c r="H1565" s="6" t="n"/>
    </row>
    <row r="1566">
      <c r="A1566" s="12" t="n"/>
      <c r="B1566" s="6" t="n"/>
      <c r="C1566" s="8">
        <f>IF(B1566="","",IFERROR(INDEX(Items!$B$5:$B$304,MATCH(B1566,Items!$A$5:$A$304,0)),"UNKNOWN CODE"))</f>
        <v/>
      </c>
      <c r="D1566" s="6" t="n"/>
      <c r="E1566" s="6" t="n"/>
      <c r="F1566" s="6" t="n"/>
      <c r="G1566" s="6" t="n"/>
      <c r="H1566" s="6" t="n"/>
    </row>
    <row r="1567">
      <c r="A1567" s="12" t="n"/>
      <c r="B1567" s="6" t="n"/>
      <c r="C1567" s="8">
        <f>IF(B1567="","",IFERROR(INDEX(Items!$B$5:$B$304,MATCH(B1567,Items!$A$5:$A$304,0)),"UNKNOWN CODE"))</f>
        <v/>
      </c>
      <c r="D1567" s="6" t="n"/>
      <c r="E1567" s="6" t="n"/>
      <c r="F1567" s="6" t="n"/>
      <c r="G1567" s="6" t="n"/>
      <c r="H1567" s="6" t="n"/>
    </row>
    <row r="1568">
      <c r="A1568" s="12" t="n"/>
      <c r="B1568" s="6" t="n"/>
      <c r="C1568" s="8">
        <f>IF(B1568="","",IFERROR(INDEX(Items!$B$5:$B$304,MATCH(B1568,Items!$A$5:$A$304,0)),"UNKNOWN CODE"))</f>
        <v/>
      </c>
      <c r="D1568" s="6" t="n"/>
      <c r="E1568" s="6" t="n"/>
      <c r="F1568" s="6" t="n"/>
      <c r="G1568" s="6" t="n"/>
      <c r="H1568" s="6" t="n"/>
    </row>
    <row r="1569">
      <c r="A1569" s="12" t="n"/>
      <c r="B1569" s="6" t="n"/>
      <c r="C1569" s="8">
        <f>IF(B1569="","",IFERROR(INDEX(Items!$B$5:$B$304,MATCH(B1569,Items!$A$5:$A$304,0)),"UNKNOWN CODE"))</f>
        <v/>
      </c>
      <c r="D1569" s="6" t="n"/>
      <c r="E1569" s="6" t="n"/>
      <c r="F1569" s="6" t="n"/>
      <c r="G1569" s="6" t="n"/>
      <c r="H1569" s="6" t="n"/>
    </row>
    <row r="1570">
      <c r="A1570" s="12" t="n"/>
      <c r="B1570" s="6" t="n"/>
      <c r="C1570" s="8">
        <f>IF(B1570="","",IFERROR(INDEX(Items!$B$5:$B$304,MATCH(B1570,Items!$A$5:$A$304,0)),"UNKNOWN CODE"))</f>
        <v/>
      </c>
      <c r="D1570" s="6" t="n"/>
      <c r="E1570" s="6" t="n"/>
      <c r="F1570" s="6" t="n"/>
      <c r="G1570" s="6" t="n"/>
      <c r="H1570" s="6" t="n"/>
    </row>
    <row r="1571">
      <c r="A1571" s="12" t="n"/>
      <c r="B1571" s="6" t="n"/>
      <c r="C1571" s="8">
        <f>IF(B1571="","",IFERROR(INDEX(Items!$B$5:$B$304,MATCH(B1571,Items!$A$5:$A$304,0)),"UNKNOWN CODE"))</f>
        <v/>
      </c>
      <c r="D1571" s="6" t="n"/>
      <c r="E1571" s="6" t="n"/>
      <c r="F1571" s="6" t="n"/>
      <c r="G1571" s="6" t="n"/>
      <c r="H1571" s="6" t="n"/>
    </row>
    <row r="1572">
      <c r="A1572" s="12" t="n"/>
      <c r="B1572" s="6" t="n"/>
      <c r="C1572" s="8">
        <f>IF(B1572="","",IFERROR(INDEX(Items!$B$5:$B$304,MATCH(B1572,Items!$A$5:$A$304,0)),"UNKNOWN CODE"))</f>
        <v/>
      </c>
      <c r="D1572" s="6" t="n"/>
      <c r="E1572" s="6" t="n"/>
      <c r="F1572" s="6" t="n"/>
      <c r="G1572" s="6" t="n"/>
      <c r="H1572" s="6" t="n"/>
    </row>
    <row r="1573">
      <c r="A1573" s="12" t="n"/>
      <c r="B1573" s="6" t="n"/>
      <c r="C1573" s="8">
        <f>IF(B1573="","",IFERROR(INDEX(Items!$B$5:$B$304,MATCH(B1573,Items!$A$5:$A$304,0)),"UNKNOWN CODE"))</f>
        <v/>
      </c>
      <c r="D1573" s="6" t="n"/>
      <c r="E1573" s="6" t="n"/>
      <c r="F1573" s="6" t="n"/>
      <c r="G1573" s="6" t="n"/>
      <c r="H1573" s="6" t="n"/>
    </row>
    <row r="1574">
      <c r="A1574" s="12" t="n"/>
      <c r="B1574" s="6" t="n"/>
      <c r="C1574" s="8">
        <f>IF(B1574="","",IFERROR(INDEX(Items!$B$5:$B$304,MATCH(B1574,Items!$A$5:$A$304,0)),"UNKNOWN CODE"))</f>
        <v/>
      </c>
      <c r="D1574" s="6" t="n"/>
      <c r="E1574" s="6" t="n"/>
      <c r="F1574" s="6" t="n"/>
      <c r="G1574" s="6" t="n"/>
      <c r="H1574" s="6" t="n"/>
    </row>
    <row r="1575">
      <c r="A1575" s="12" t="n"/>
      <c r="B1575" s="6" t="n"/>
      <c r="C1575" s="8">
        <f>IF(B1575="","",IFERROR(INDEX(Items!$B$5:$B$304,MATCH(B1575,Items!$A$5:$A$304,0)),"UNKNOWN CODE"))</f>
        <v/>
      </c>
      <c r="D1575" s="6" t="n"/>
      <c r="E1575" s="6" t="n"/>
      <c r="F1575" s="6" t="n"/>
      <c r="G1575" s="6" t="n"/>
      <c r="H1575" s="6" t="n"/>
    </row>
    <row r="1576">
      <c r="A1576" s="12" t="n"/>
      <c r="B1576" s="6" t="n"/>
      <c r="C1576" s="8">
        <f>IF(B1576="","",IFERROR(INDEX(Items!$B$5:$B$304,MATCH(B1576,Items!$A$5:$A$304,0)),"UNKNOWN CODE"))</f>
        <v/>
      </c>
      <c r="D1576" s="6" t="n"/>
      <c r="E1576" s="6" t="n"/>
      <c r="F1576" s="6" t="n"/>
      <c r="G1576" s="6" t="n"/>
      <c r="H1576" s="6" t="n"/>
    </row>
    <row r="1577">
      <c r="A1577" s="12" t="n"/>
      <c r="B1577" s="6" t="n"/>
      <c r="C1577" s="8">
        <f>IF(B1577="","",IFERROR(INDEX(Items!$B$5:$B$304,MATCH(B1577,Items!$A$5:$A$304,0)),"UNKNOWN CODE"))</f>
        <v/>
      </c>
      <c r="D1577" s="6" t="n"/>
      <c r="E1577" s="6" t="n"/>
      <c r="F1577" s="6" t="n"/>
      <c r="G1577" s="6" t="n"/>
      <c r="H1577" s="6" t="n"/>
    </row>
    <row r="1578">
      <c r="A1578" s="12" t="n"/>
      <c r="B1578" s="6" t="n"/>
      <c r="C1578" s="8">
        <f>IF(B1578="","",IFERROR(INDEX(Items!$B$5:$B$304,MATCH(B1578,Items!$A$5:$A$304,0)),"UNKNOWN CODE"))</f>
        <v/>
      </c>
      <c r="D1578" s="6" t="n"/>
      <c r="E1578" s="6" t="n"/>
      <c r="F1578" s="6" t="n"/>
      <c r="G1578" s="6" t="n"/>
      <c r="H1578" s="6" t="n"/>
    </row>
    <row r="1579">
      <c r="A1579" s="12" t="n"/>
      <c r="B1579" s="6" t="n"/>
      <c r="C1579" s="8">
        <f>IF(B1579="","",IFERROR(INDEX(Items!$B$5:$B$304,MATCH(B1579,Items!$A$5:$A$304,0)),"UNKNOWN CODE"))</f>
        <v/>
      </c>
      <c r="D1579" s="6" t="n"/>
      <c r="E1579" s="6" t="n"/>
      <c r="F1579" s="6" t="n"/>
      <c r="G1579" s="6" t="n"/>
      <c r="H1579" s="6" t="n"/>
    </row>
    <row r="1580">
      <c r="A1580" s="12" t="n"/>
      <c r="B1580" s="6" t="n"/>
      <c r="C1580" s="8">
        <f>IF(B1580="","",IFERROR(INDEX(Items!$B$5:$B$304,MATCH(B1580,Items!$A$5:$A$304,0)),"UNKNOWN CODE"))</f>
        <v/>
      </c>
      <c r="D1580" s="6" t="n"/>
      <c r="E1580" s="6" t="n"/>
      <c r="F1580" s="6" t="n"/>
      <c r="G1580" s="6" t="n"/>
      <c r="H1580" s="6" t="n"/>
    </row>
    <row r="1581">
      <c r="A1581" s="12" t="n"/>
      <c r="B1581" s="6" t="n"/>
      <c r="C1581" s="8">
        <f>IF(B1581="","",IFERROR(INDEX(Items!$B$5:$B$304,MATCH(B1581,Items!$A$5:$A$304,0)),"UNKNOWN CODE"))</f>
        <v/>
      </c>
      <c r="D1581" s="6" t="n"/>
      <c r="E1581" s="6" t="n"/>
      <c r="F1581" s="6" t="n"/>
      <c r="G1581" s="6" t="n"/>
      <c r="H1581" s="6" t="n"/>
    </row>
    <row r="1582">
      <c r="A1582" s="12" t="n"/>
      <c r="B1582" s="6" t="n"/>
      <c r="C1582" s="8">
        <f>IF(B1582="","",IFERROR(INDEX(Items!$B$5:$B$304,MATCH(B1582,Items!$A$5:$A$304,0)),"UNKNOWN CODE"))</f>
        <v/>
      </c>
      <c r="D1582" s="6" t="n"/>
      <c r="E1582" s="6" t="n"/>
      <c r="F1582" s="6" t="n"/>
      <c r="G1582" s="6" t="n"/>
      <c r="H1582" s="6" t="n"/>
    </row>
    <row r="1583">
      <c r="A1583" s="12" t="n"/>
      <c r="B1583" s="6" t="n"/>
      <c r="C1583" s="8">
        <f>IF(B1583="","",IFERROR(INDEX(Items!$B$5:$B$304,MATCH(B1583,Items!$A$5:$A$304,0)),"UNKNOWN CODE"))</f>
        <v/>
      </c>
      <c r="D1583" s="6" t="n"/>
      <c r="E1583" s="6" t="n"/>
      <c r="F1583" s="6" t="n"/>
      <c r="G1583" s="6" t="n"/>
      <c r="H1583" s="6" t="n"/>
    </row>
    <row r="1584">
      <c r="A1584" s="12" t="n"/>
      <c r="B1584" s="6" t="n"/>
      <c r="C1584" s="8">
        <f>IF(B1584="","",IFERROR(INDEX(Items!$B$5:$B$304,MATCH(B1584,Items!$A$5:$A$304,0)),"UNKNOWN CODE"))</f>
        <v/>
      </c>
      <c r="D1584" s="6" t="n"/>
      <c r="E1584" s="6" t="n"/>
      <c r="F1584" s="6" t="n"/>
      <c r="G1584" s="6" t="n"/>
      <c r="H1584" s="6" t="n"/>
    </row>
    <row r="1585">
      <c r="A1585" s="12" t="n"/>
      <c r="B1585" s="6" t="n"/>
      <c r="C1585" s="8">
        <f>IF(B1585="","",IFERROR(INDEX(Items!$B$5:$B$304,MATCH(B1585,Items!$A$5:$A$304,0)),"UNKNOWN CODE"))</f>
        <v/>
      </c>
      <c r="D1585" s="6" t="n"/>
      <c r="E1585" s="6" t="n"/>
      <c r="F1585" s="6" t="n"/>
      <c r="G1585" s="6" t="n"/>
      <c r="H1585" s="6" t="n"/>
    </row>
    <row r="1586">
      <c r="A1586" s="12" t="n"/>
      <c r="B1586" s="6" t="n"/>
      <c r="C1586" s="8">
        <f>IF(B1586="","",IFERROR(INDEX(Items!$B$5:$B$304,MATCH(B1586,Items!$A$5:$A$304,0)),"UNKNOWN CODE"))</f>
        <v/>
      </c>
      <c r="D1586" s="6" t="n"/>
      <c r="E1586" s="6" t="n"/>
      <c r="F1586" s="6" t="n"/>
      <c r="G1586" s="6" t="n"/>
      <c r="H1586" s="6" t="n"/>
    </row>
    <row r="1587">
      <c r="A1587" s="12" t="n"/>
      <c r="B1587" s="6" t="n"/>
      <c r="C1587" s="8">
        <f>IF(B1587="","",IFERROR(INDEX(Items!$B$5:$B$304,MATCH(B1587,Items!$A$5:$A$304,0)),"UNKNOWN CODE"))</f>
        <v/>
      </c>
      <c r="D1587" s="6" t="n"/>
      <c r="E1587" s="6" t="n"/>
      <c r="F1587" s="6" t="n"/>
      <c r="G1587" s="6" t="n"/>
      <c r="H1587" s="6" t="n"/>
    </row>
    <row r="1588">
      <c r="A1588" s="12" t="n"/>
      <c r="B1588" s="6" t="n"/>
      <c r="C1588" s="8">
        <f>IF(B1588="","",IFERROR(INDEX(Items!$B$5:$B$304,MATCH(B1588,Items!$A$5:$A$304,0)),"UNKNOWN CODE"))</f>
        <v/>
      </c>
      <c r="D1588" s="6" t="n"/>
      <c r="E1588" s="6" t="n"/>
      <c r="F1588" s="6" t="n"/>
      <c r="G1588" s="6" t="n"/>
      <c r="H1588" s="6" t="n"/>
    </row>
    <row r="1589">
      <c r="A1589" s="12" t="n"/>
      <c r="B1589" s="6" t="n"/>
      <c r="C1589" s="8">
        <f>IF(B1589="","",IFERROR(INDEX(Items!$B$5:$B$304,MATCH(B1589,Items!$A$5:$A$304,0)),"UNKNOWN CODE"))</f>
        <v/>
      </c>
      <c r="D1589" s="6" t="n"/>
      <c r="E1589" s="6" t="n"/>
      <c r="F1589" s="6" t="n"/>
      <c r="G1589" s="6" t="n"/>
      <c r="H1589" s="6" t="n"/>
    </row>
    <row r="1590">
      <c r="A1590" s="12" t="n"/>
      <c r="B1590" s="6" t="n"/>
      <c r="C1590" s="8">
        <f>IF(B1590="","",IFERROR(INDEX(Items!$B$5:$B$304,MATCH(B1590,Items!$A$5:$A$304,0)),"UNKNOWN CODE"))</f>
        <v/>
      </c>
      <c r="D1590" s="6" t="n"/>
      <c r="E1590" s="6" t="n"/>
      <c r="F1590" s="6" t="n"/>
      <c r="G1590" s="6" t="n"/>
      <c r="H1590" s="6" t="n"/>
    </row>
    <row r="1591">
      <c r="A1591" s="12" t="n"/>
      <c r="B1591" s="6" t="n"/>
      <c r="C1591" s="8">
        <f>IF(B1591="","",IFERROR(INDEX(Items!$B$5:$B$304,MATCH(B1591,Items!$A$5:$A$304,0)),"UNKNOWN CODE"))</f>
        <v/>
      </c>
      <c r="D1591" s="6" t="n"/>
      <c r="E1591" s="6" t="n"/>
      <c r="F1591" s="6" t="n"/>
      <c r="G1591" s="6" t="n"/>
      <c r="H1591" s="6" t="n"/>
    </row>
    <row r="1592">
      <c r="A1592" s="12" t="n"/>
      <c r="B1592" s="6" t="n"/>
      <c r="C1592" s="8">
        <f>IF(B1592="","",IFERROR(INDEX(Items!$B$5:$B$304,MATCH(B1592,Items!$A$5:$A$304,0)),"UNKNOWN CODE"))</f>
        <v/>
      </c>
      <c r="D1592" s="6" t="n"/>
      <c r="E1592" s="6" t="n"/>
      <c r="F1592" s="6" t="n"/>
      <c r="G1592" s="6" t="n"/>
      <c r="H1592" s="6" t="n"/>
    </row>
    <row r="1593">
      <c r="A1593" s="12" t="n"/>
      <c r="B1593" s="6" t="n"/>
      <c r="C1593" s="8">
        <f>IF(B1593="","",IFERROR(INDEX(Items!$B$5:$B$304,MATCH(B1593,Items!$A$5:$A$304,0)),"UNKNOWN CODE"))</f>
        <v/>
      </c>
      <c r="D1593" s="6" t="n"/>
      <c r="E1593" s="6" t="n"/>
      <c r="F1593" s="6" t="n"/>
      <c r="G1593" s="6" t="n"/>
      <c r="H1593" s="6" t="n"/>
    </row>
    <row r="1594">
      <c r="A1594" s="12" t="n"/>
      <c r="B1594" s="6" t="n"/>
      <c r="C1594" s="8">
        <f>IF(B1594="","",IFERROR(INDEX(Items!$B$5:$B$304,MATCH(B1594,Items!$A$5:$A$304,0)),"UNKNOWN CODE"))</f>
        <v/>
      </c>
      <c r="D1594" s="6" t="n"/>
      <c r="E1594" s="6" t="n"/>
      <c r="F1594" s="6" t="n"/>
      <c r="G1594" s="6" t="n"/>
      <c r="H1594" s="6" t="n"/>
    </row>
    <row r="1595">
      <c r="A1595" s="12" t="n"/>
      <c r="B1595" s="6" t="n"/>
      <c r="C1595" s="8">
        <f>IF(B1595="","",IFERROR(INDEX(Items!$B$5:$B$304,MATCH(B1595,Items!$A$5:$A$304,0)),"UNKNOWN CODE"))</f>
        <v/>
      </c>
      <c r="D1595" s="6" t="n"/>
      <c r="E1595" s="6" t="n"/>
      <c r="F1595" s="6" t="n"/>
      <c r="G1595" s="6" t="n"/>
      <c r="H1595" s="6" t="n"/>
    </row>
    <row r="1596">
      <c r="A1596" s="12" t="n"/>
      <c r="B1596" s="6" t="n"/>
      <c r="C1596" s="8">
        <f>IF(B1596="","",IFERROR(INDEX(Items!$B$5:$B$304,MATCH(B1596,Items!$A$5:$A$304,0)),"UNKNOWN CODE"))</f>
        <v/>
      </c>
      <c r="D1596" s="6" t="n"/>
      <c r="E1596" s="6" t="n"/>
      <c r="F1596" s="6" t="n"/>
      <c r="G1596" s="6" t="n"/>
      <c r="H1596" s="6" t="n"/>
    </row>
    <row r="1597">
      <c r="A1597" s="12" t="n"/>
      <c r="B1597" s="6" t="n"/>
      <c r="C1597" s="8">
        <f>IF(B1597="","",IFERROR(INDEX(Items!$B$5:$B$304,MATCH(B1597,Items!$A$5:$A$304,0)),"UNKNOWN CODE"))</f>
        <v/>
      </c>
      <c r="D1597" s="6" t="n"/>
      <c r="E1597" s="6" t="n"/>
      <c r="F1597" s="6" t="n"/>
      <c r="G1597" s="6" t="n"/>
      <c r="H1597" s="6" t="n"/>
    </row>
    <row r="1598">
      <c r="A1598" s="12" t="n"/>
      <c r="B1598" s="6" t="n"/>
      <c r="C1598" s="8">
        <f>IF(B1598="","",IFERROR(INDEX(Items!$B$5:$B$304,MATCH(B1598,Items!$A$5:$A$304,0)),"UNKNOWN CODE"))</f>
        <v/>
      </c>
      <c r="D1598" s="6" t="n"/>
      <c r="E1598" s="6" t="n"/>
      <c r="F1598" s="6" t="n"/>
      <c r="G1598" s="6" t="n"/>
      <c r="H1598" s="6" t="n"/>
    </row>
    <row r="1599">
      <c r="A1599" s="12" t="n"/>
      <c r="B1599" s="6" t="n"/>
      <c r="C1599" s="8">
        <f>IF(B1599="","",IFERROR(INDEX(Items!$B$5:$B$304,MATCH(B1599,Items!$A$5:$A$304,0)),"UNKNOWN CODE"))</f>
        <v/>
      </c>
      <c r="D1599" s="6" t="n"/>
      <c r="E1599" s="6" t="n"/>
      <c r="F1599" s="6" t="n"/>
      <c r="G1599" s="6" t="n"/>
      <c r="H1599" s="6" t="n"/>
    </row>
    <row r="1600">
      <c r="A1600" s="12" t="n"/>
      <c r="B1600" s="6" t="n"/>
      <c r="C1600" s="8">
        <f>IF(B1600="","",IFERROR(INDEX(Items!$B$5:$B$304,MATCH(B1600,Items!$A$5:$A$304,0)),"UNKNOWN CODE"))</f>
        <v/>
      </c>
      <c r="D1600" s="6" t="n"/>
      <c r="E1600" s="6" t="n"/>
      <c r="F1600" s="6" t="n"/>
      <c r="G1600" s="6" t="n"/>
      <c r="H1600" s="6" t="n"/>
    </row>
    <row r="1601">
      <c r="A1601" s="12" t="n"/>
      <c r="B1601" s="6" t="n"/>
      <c r="C1601" s="8">
        <f>IF(B1601="","",IFERROR(INDEX(Items!$B$5:$B$304,MATCH(B1601,Items!$A$5:$A$304,0)),"UNKNOWN CODE"))</f>
        <v/>
      </c>
      <c r="D1601" s="6" t="n"/>
      <c r="E1601" s="6" t="n"/>
      <c r="F1601" s="6" t="n"/>
      <c r="G1601" s="6" t="n"/>
      <c r="H1601" s="6" t="n"/>
    </row>
    <row r="1602">
      <c r="A1602" s="12" t="n"/>
      <c r="B1602" s="6" t="n"/>
      <c r="C1602" s="8">
        <f>IF(B1602="","",IFERROR(INDEX(Items!$B$5:$B$304,MATCH(B1602,Items!$A$5:$A$304,0)),"UNKNOWN CODE"))</f>
        <v/>
      </c>
      <c r="D1602" s="6" t="n"/>
      <c r="E1602" s="6" t="n"/>
      <c r="F1602" s="6" t="n"/>
      <c r="G1602" s="6" t="n"/>
      <c r="H1602" s="6" t="n"/>
    </row>
    <row r="1603">
      <c r="A1603" s="12" t="n"/>
      <c r="B1603" s="6" t="n"/>
      <c r="C1603" s="8">
        <f>IF(B1603="","",IFERROR(INDEX(Items!$B$5:$B$304,MATCH(B1603,Items!$A$5:$A$304,0)),"UNKNOWN CODE"))</f>
        <v/>
      </c>
      <c r="D1603" s="6" t="n"/>
      <c r="E1603" s="6" t="n"/>
      <c r="F1603" s="6" t="n"/>
      <c r="G1603" s="6" t="n"/>
      <c r="H1603" s="6" t="n"/>
    </row>
    <row r="1604">
      <c r="A1604" s="12" t="n"/>
      <c r="B1604" s="6" t="n"/>
      <c r="C1604" s="8">
        <f>IF(B1604="","",IFERROR(INDEX(Items!$B$5:$B$304,MATCH(B1604,Items!$A$5:$A$304,0)),"UNKNOWN CODE"))</f>
        <v/>
      </c>
      <c r="D1604" s="6" t="n"/>
      <c r="E1604" s="6" t="n"/>
      <c r="F1604" s="6" t="n"/>
      <c r="G1604" s="6" t="n"/>
      <c r="H1604" s="6" t="n"/>
    </row>
    <row r="1605">
      <c r="A1605" s="12" t="n"/>
      <c r="B1605" s="6" t="n"/>
      <c r="C1605" s="8">
        <f>IF(B1605="","",IFERROR(INDEX(Items!$B$5:$B$304,MATCH(B1605,Items!$A$5:$A$304,0)),"UNKNOWN CODE"))</f>
        <v/>
      </c>
      <c r="D1605" s="6" t="n"/>
      <c r="E1605" s="6" t="n"/>
      <c r="F1605" s="6" t="n"/>
      <c r="G1605" s="6" t="n"/>
      <c r="H1605" s="6" t="n"/>
    </row>
    <row r="1606">
      <c r="A1606" s="12" t="n"/>
      <c r="B1606" s="6" t="n"/>
      <c r="C1606" s="8">
        <f>IF(B1606="","",IFERROR(INDEX(Items!$B$5:$B$304,MATCH(B1606,Items!$A$5:$A$304,0)),"UNKNOWN CODE"))</f>
        <v/>
      </c>
      <c r="D1606" s="6" t="n"/>
      <c r="E1606" s="6" t="n"/>
      <c r="F1606" s="6" t="n"/>
      <c r="G1606" s="6" t="n"/>
      <c r="H1606" s="6" t="n"/>
    </row>
    <row r="1607">
      <c r="A1607" s="12" t="n"/>
      <c r="B1607" s="6" t="n"/>
      <c r="C1607" s="8">
        <f>IF(B1607="","",IFERROR(INDEX(Items!$B$5:$B$304,MATCH(B1607,Items!$A$5:$A$304,0)),"UNKNOWN CODE"))</f>
        <v/>
      </c>
      <c r="D1607" s="6" t="n"/>
      <c r="E1607" s="6" t="n"/>
      <c r="F1607" s="6" t="n"/>
      <c r="G1607" s="6" t="n"/>
      <c r="H1607" s="6" t="n"/>
    </row>
    <row r="1608">
      <c r="A1608" s="12" t="n"/>
      <c r="B1608" s="6" t="n"/>
      <c r="C1608" s="8">
        <f>IF(B1608="","",IFERROR(INDEX(Items!$B$5:$B$304,MATCH(B1608,Items!$A$5:$A$304,0)),"UNKNOWN CODE"))</f>
        <v/>
      </c>
      <c r="D1608" s="6" t="n"/>
      <c r="E1608" s="6" t="n"/>
      <c r="F1608" s="6" t="n"/>
      <c r="G1608" s="6" t="n"/>
      <c r="H1608" s="6" t="n"/>
    </row>
    <row r="1609">
      <c r="A1609" s="12" t="n"/>
      <c r="B1609" s="6" t="n"/>
      <c r="C1609" s="8">
        <f>IF(B1609="","",IFERROR(INDEX(Items!$B$5:$B$304,MATCH(B1609,Items!$A$5:$A$304,0)),"UNKNOWN CODE"))</f>
        <v/>
      </c>
      <c r="D1609" s="6" t="n"/>
      <c r="E1609" s="6" t="n"/>
      <c r="F1609" s="6" t="n"/>
      <c r="G1609" s="6" t="n"/>
      <c r="H1609" s="6" t="n"/>
    </row>
    <row r="1610">
      <c r="A1610" s="12" t="n"/>
      <c r="B1610" s="6" t="n"/>
      <c r="C1610" s="8">
        <f>IF(B1610="","",IFERROR(INDEX(Items!$B$5:$B$304,MATCH(B1610,Items!$A$5:$A$304,0)),"UNKNOWN CODE"))</f>
        <v/>
      </c>
      <c r="D1610" s="6" t="n"/>
      <c r="E1610" s="6" t="n"/>
      <c r="F1610" s="6" t="n"/>
      <c r="G1610" s="6" t="n"/>
      <c r="H1610" s="6" t="n"/>
    </row>
    <row r="1611">
      <c r="A1611" s="12" t="n"/>
      <c r="B1611" s="6" t="n"/>
      <c r="C1611" s="8">
        <f>IF(B1611="","",IFERROR(INDEX(Items!$B$5:$B$304,MATCH(B1611,Items!$A$5:$A$304,0)),"UNKNOWN CODE"))</f>
        <v/>
      </c>
      <c r="D1611" s="6" t="n"/>
      <c r="E1611" s="6" t="n"/>
      <c r="F1611" s="6" t="n"/>
      <c r="G1611" s="6" t="n"/>
      <c r="H1611" s="6" t="n"/>
    </row>
    <row r="1612">
      <c r="A1612" s="12" t="n"/>
      <c r="B1612" s="6" t="n"/>
      <c r="C1612" s="8">
        <f>IF(B1612="","",IFERROR(INDEX(Items!$B$5:$B$304,MATCH(B1612,Items!$A$5:$A$304,0)),"UNKNOWN CODE"))</f>
        <v/>
      </c>
      <c r="D1612" s="6" t="n"/>
      <c r="E1612" s="6" t="n"/>
      <c r="F1612" s="6" t="n"/>
      <c r="G1612" s="6" t="n"/>
      <c r="H1612" s="6" t="n"/>
    </row>
    <row r="1613">
      <c r="A1613" s="12" t="n"/>
      <c r="B1613" s="6" t="n"/>
      <c r="C1613" s="8">
        <f>IF(B1613="","",IFERROR(INDEX(Items!$B$5:$B$304,MATCH(B1613,Items!$A$5:$A$304,0)),"UNKNOWN CODE"))</f>
        <v/>
      </c>
      <c r="D1613" s="6" t="n"/>
      <c r="E1613" s="6" t="n"/>
      <c r="F1613" s="6" t="n"/>
      <c r="G1613" s="6" t="n"/>
      <c r="H1613" s="6" t="n"/>
    </row>
    <row r="1614">
      <c r="A1614" s="12" t="n"/>
      <c r="B1614" s="6" t="n"/>
      <c r="C1614" s="8">
        <f>IF(B1614="","",IFERROR(INDEX(Items!$B$5:$B$304,MATCH(B1614,Items!$A$5:$A$304,0)),"UNKNOWN CODE"))</f>
        <v/>
      </c>
      <c r="D1614" s="6" t="n"/>
      <c r="E1614" s="6" t="n"/>
      <c r="F1614" s="6" t="n"/>
      <c r="G1614" s="6" t="n"/>
      <c r="H1614" s="6" t="n"/>
    </row>
    <row r="1615">
      <c r="A1615" s="12" t="n"/>
      <c r="B1615" s="6" t="n"/>
      <c r="C1615" s="8">
        <f>IF(B1615="","",IFERROR(INDEX(Items!$B$5:$B$304,MATCH(B1615,Items!$A$5:$A$304,0)),"UNKNOWN CODE"))</f>
        <v/>
      </c>
      <c r="D1615" s="6" t="n"/>
      <c r="E1615" s="6" t="n"/>
      <c r="F1615" s="6" t="n"/>
      <c r="G1615" s="6" t="n"/>
      <c r="H1615" s="6" t="n"/>
    </row>
    <row r="1616">
      <c r="A1616" s="12" t="n"/>
      <c r="B1616" s="6" t="n"/>
      <c r="C1616" s="8">
        <f>IF(B1616="","",IFERROR(INDEX(Items!$B$5:$B$304,MATCH(B1616,Items!$A$5:$A$304,0)),"UNKNOWN CODE"))</f>
        <v/>
      </c>
      <c r="D1616" s="6" t="n"/>
      <c r="E1616" s="6" t="n"/>
      <c r="F1616" s="6" t="n"/>
      <c r="G1616" s="6" t="n"/>
      <c r="H1616" s="6" t="n"/>
    </row>
    <row r="1617">
      <c r="A1617" s="12" t="n"/>
      <c r="B1617" s="6" t="n"/>
      <c r="C1617" s="8">
        <f>IF(B1617="","",IFERROR(INDEX(Items!$B$5:$B$304,MATCH(B1617,Items!$A$5:$A$304,0)),"UNKNOWN CODE"))</f>
        <v/>
      </c>
      <c r="D1617" s="6" t="n"/>
      <c r="E1617" s="6" t="n"/>
      <c r="F1617" s="6" t="n"/>
      <c r="G1617" s="6" t="n"/>
      <c r="H1617" s="6" t="n"/>
    </row>
    <row r="1618">
      <c r="A1618" s="12" t="n"/>
      <c r="B1618" s="6" t="n"/>
      <c r="C1618" s="8">
        <f>IF(B1618="","",IFERROR(INDEX(Items!$B$5:$B$304,MATCH(B1618,Items!$A$5:$A$304,0)),"UNKNOWN CODE"))</f>
        <v/>
      </c>
      <c r="D1618" s="6" t="n"/>
      <c r="E1618" s="6" t="n"/>
      <c r="F1618" s="6" t="n"/>
      <c r="G1618" s="6" t="n"/>
      <c r="H1618" s="6" t="n"/>
    </row>
    <row r="1619">
      <c r="A1619" s="12" t="n"/>
      <c r="B1619" s="6" t="n"/>
      <c r="C1619" s="8">
        <f>IF(B1619="","",IFERROR(INDEX(Items!$B$5:$B$304,MATCH(B1619,Items!$A$5:$A$304,0)),"UNKNOWN CODE"))</f>
        <v/>
      </c>
      <c r="D1619" s="6" t="n"/>
      <c r="E1619" s="6" t="n"/>
      <c r="F1619" s="6" t="n"/>
      <c r="G1619" s="6" t="n"/>
      <c r="H1619" s="6" t="n"/>
    </row>
    <row r="1620">
      <c r="A1620" s="12" t="n"/>
      <c r="B1620" s="6" t="n"/>
      <c r="C1620" s="8">
        <f>IF(B1620="","",IFERROR(INDEX(Items!$B$5:$B$304,MATCH(B1620,Items!$A$5:$A$304,0)),"UNKNOWN CODE"))</f>
        <v/>
      </c>
      <c r="D1620" s="6" t="n"/>
      <c r="E1620" s="6" t="n"/>
      <c r="F1620" s="6" t="n"/>
      <c r="G1620" s="6" t="n"/>
      <c r="H1620" s="6" t="n"/>
    </row>
    <row r="1621">
      <c r="A1621" s="12" t="n"/>
      <c r="B1621" s="6" t="n"/>
      <c r="C1621" s="8">
        <f>IF(B1621="","",IFERROR(INDEX(Items!$B$5:$B$304,MATCH(B1621,Items!$A$5:$A$304,0)),"UNKNOWN CODE"))</f>
        <v/>
      </c>
      <c r="D1621" s="6" t="n"/>
      <c r="E1621" s="6" t="n"/>
      <c r="F1621" s="6" t="n"/>
      <c r="G1621" s="6" t="n"/>
      <c r="H1621" s="6" t="n"/>
    </row>
    <row r="1622">
      <c r="A1622" s="12" t="n"/>
      <c r="B1622" s="6" t="n"/>
      <c r="C1622" s="8">
        <f>IF(B1622="","",IFERROR(INDEX(Items!$B$5:$B$304,MATCH(B1622,Items!$A$5:$A$304,0)),"UNKNOWN CODE"))</f>
        <v/>
      </c>
      <c r="D1622" s="6" t="n"/>
      <c r="E1622" s="6" t="n"/>
      <c r="F1622" s="6" t="n"/>
      <c r="G1622" s="6" t="n"/>
      <c r="H1622" s="6" t="n"/>
    </row>
    <row r="1623">
      <c r="A1623" s="12" t="n"/>
      <c r="B1623" s="6" t="n"/>
      <c r="C1623" s="8">
        <f>IF(B1623="","",IFERROR(INDEX(Items!$B$5:$B$304,MATCH(B1623,Items!$A$5:$A$304,0)),"UNKNOWN CODE"))</f>
        <v/>
      </c>
      <c r="D1623" s="6" t="n"/>
      <c r="E1623" s="6" t="n"/>
      <c r="F1623" s="6" t="n"/>
      <c r="G1623" s="6" t="n"/>
      <c r="H1623" s="6" t="n"/>
    </row>
    <row r="1624">
      <c r="A1624" s="12" t="n"/>
      <c r="B1624" s="6" t="n"/>
      <c r="C1624" s="8">
        <f>IF(B1624="","",IFERROR(INDEX(Items!$B$5:$B$304,MATCH(B1624,Items!$A$5:$A$304,0)),"UNKNOWN CODE"))</f>
        <v/>
      </c>
      <c r="D1624" s="6" t="n"/>
      <c r="E1624" s="6" t="n"/>
      <c r="F1624" s="6" t="n"/>
      <c r="G1624" s="6" t="n"/>
      <c r="H1624" s="6" t="n"/>
    </row>
    <row r="1625">
      <c r="A1625" s="12" t="n"/>
      <c r="B1625" s="6" t="n"/>
      <c r="C1625" s="8">
        <f>IF(B1625="","",IFERROR(INDEX(Items!$B$5:$B$304,MATCH(B1625,Items!$A$5:$A$304,0)),"UNKNOWN CODE"))</f>
        <v/>
      </c>
      <c r="D1625" s="6" t="n"/>
      <c r="E1625" s="6" t="n"/>
      <c r="F1625" s="6" t="n"/>
      <c r="G1625" s="6" t="n"/>
      <c r="H1625" s="6" t="n"/>
    </row>
    <row r="1626">
      <c r="A1626" s="12" t="n"/>
      <c r="B1626" s="6" t="n"/>
      <c r="C1626" s="8">
        <f>IF(B1626="","",IFERROR(INDEX(Items!$B$5:$B$304,MATCH(B1626,Items!$A$5:$A$304,0)),"UNKNOWN CODE"))</f>
        <v/>
      </c>
      <c r="D1626" s="6" t="n"/>
      <c r="E1626" s="6" t="n"/>
      <c r="F1626" s="6" t="n"/>
      <c r="G1626" s="6" t="n"/>
      <c r="H1626" s="6" t="n"/>
    </row>
    <row r="1627">
      <c r="A1627" s="12" t="n"/>
      <c r="B1627" s="6" t="n"/>
      <c r="C1627" s="8">
        <f>IF(B1627="","",IFERROR(INDEX(Items!$B$5:$B$304,MATCH(B1627,Items!$A$5:$A$304,0)),"UNKNOWN CODE"))</f>
        <v/>
      </c>
      <c r="D1627" s="6" t="n"/>
      <c r="E1627" s="6" t="n"/>
      <c r="F1627" s="6" t="n"/>
      <c r="G1627" s="6" t="n"/>
      <c r="H1627" s="6" t="n"/>
    </row>
    <row r="1628">
      <c r="A1628" s="12" t="n"/>
      <c r="B1628" s="6" t="n"/>
      <c r="C1628" s="8">
        <f>IF(B1628="","",IFERROR(INDEX(Items!$B$5:$B$304,MATCH(B1628,Items!$A$5:$A$304,0)),"UNKNOWN CODE"))</f>
        <v/>
      </c>
      <c r="D1628" s="6" t="n"/>
      <c r="E1628" s="6" t="n"/>
      <c r="F1628" s="6" t="n"/>
      <c r="G1628" s="6" t="n"/>
      <c r="H1628" s="6" t="n"/>
    </row>
    <row r="1629">
      <c r="A1629" s="12" t="n"/>
      <c r="B1629" s="6" t="n"/>
      <c r="C1629" s="8">
        <f>IF(B1629="","",IFERROR(INDEX(Items!$B$5:$B$304,MATCH(B1629,Items!$A$5:$A$304,0)),"UNKNOWN CODE"))</f>
        <v/>
      </c>
      <c r="D1629" s="6" t="n"/>
      <c r="E1629" s="6" t="n"/>
      <c r="F1629" s="6" t="n"/>
      <c r="G1629" s="6" t="n"/>
      <c r="H1629" s="6" t="n"/>
    </row>
    <row r="1630">
      <c r="A1630" s="12" t="n"/>
      <c r="B1630" s="6" t="n"/>
      <c r="C1630" s="8">
        <f>IF(B1630="","",IFERROR(INDEX(Items!$B$5:$B$304,MATCH(B1630,Items!$A$5:$A$304,0)),"UNKNOWN CODE"))</f>
        <v/>
      </c>
      <c r="D1630" s="6" t="n"/>
      <c r="E1630" s="6" t="n"/>
      <c r="F1630" s="6" t="n"/>
      <c r="G1630" s="6" t="n"/>
      <c r="H1630" s="6" t="n"/>
    </row>
    <row r="1631">
      <c r="A1631" s="12" t="n"/>
      <c r="B1631" s="6" t="n"/>
      <c r="C1631" s="8">
        <f>IF(B1631="","",IFERROR(INDEX(Items!$B$5:$B$304,MATCH(B1631,Items!$A$5:$A$304,0)),"UNKNOWN CODE"))</f>
        <v/>
      </c>
      <c r="D1631" s="6" t="n"/>
      <c r="E1631" s="6" t="n"/>
      <c r="F1631" s="6" t="n"/>
      <c r="G1631" s="6" t="n"/>
      <c r="H1631" s="6" t="n"/>
    </row>
    <row r="1632">
      <c r="A1632" s="12" t="n"/>
      <c r="B1632" s="6" t="n"/>
      <c r="C1632" s="8">
        <f>IF(B1632="","",IFERROR(INDEX(Items!$B$5:$B$304,MATCH(B1632,Items!$A$5:$A$304,0)),"UNKNOWN CODE"))</f>
        <v/>
      </c>
      <c r="D1632" s="6" t="n"/>
      <c r="E1632" s="6" t="n"/>
      <c r="F1632" s="6" t="n"/>
      <c r="G1632" s="6" t="n"/>
      <c r="H1632" s="6" t="n"/>
    </row>
    <row r="1633">
      <c r="A1633" s="12" t="n"/>
      <c r="B1633" s="6" t="n"/>
      <c r="C1633" s="8">
        <f>IF(B1633="","",IFERROR(INDEX(Items!$B$5:$B$304,MATCH(B1633,Items!$A$5:$A$304,0)),"UNKNOWN CODE"))</f>
        <v/>
      </c>
      <c r="D1633" s="6" t="n"/>
      <c r="E1633" s="6" t="n"/>
      <c r="F1633" s="6" t="n"/>
      <c r="G1633" s="6" t="n"/>
      <c r="H1633" s="6" t="n"/>
    </row>
    <row r="1634">
      <c r="A1634" s="12" t="n"/>
      <c r="B1634" s="6" t="n"/>
      <c r="C1634" s="8">
        <f>IF(B1634="","",IFERROR(INDEX(Items!$B$5:$B$304,MATCH(B1634,Items!$A$5:$A$304,0)),"UNKNOWN CODE"))</f>
        <v/>
      </c>
      <c r="D1634" s="6" t="n"/>
      <c r="E1634" s="6" t="n"/>
      <c r="F1634" s="6" t="n"/>
      <c r="G1634" s="6" t="n"/>
      <c r="H1634" s="6" t="n"/>
    </row>
    <row r="1635">
      <c r="A1635" s="12" t="n"/>
      <c r="B1635" s="6" t="n"/>
      <c r="C1635" s="8">
        <f>IF(B1635="","",IFERROR(INDEX(Items!$B$5:$B$304,MATCH(B1635,Items!$A$5:$A$304,0)),"UNKNOWN CODE"))</f>
        <v/>
      </c>
      <c r="D1635" s="6" t="n"/>
      <c r="E1635" s="6" t="n"/>
      <c r="F1635" s="6" t="n"/>
      <c r="G1635" s="6" t="n"/>
      <c r="H1635" s="6" t="n"/>
    </row>
    <row r="1636">
      <c r="A1636" s="12" t="n"/>
      <c r="B1636" s="6" t="n"/>
      <c r="C1636" s="8">
        <f>IF(B1636="","",IFERROR(INDEX(Items!$B$5:$B$304,MATCH(B1636,Items!$A$5:$A$304,0)),"UNKNOWN CODE"))</f>
        <v/>
      </c>
      <c r="D1636" s="6" t="n"/>
      <c r="E1636" s="6" t="n"/>
      <c r="F1636" s="6" t="n"/>
      <c r="G1636" s="6" t="n"/>
      <c r="H1636" s="6" t="n"/>
    </row>
    <row r="1637">
      <c r="A1637" s="12" t="n"/>
      <c r="B1637" s="6" t="n"/>
      <c r="C1637" s="8">
        <f>IF(B1637="","",IFERROR(INDEX(Items!$B$5:$B$304,MATCH(B1637,Items!$A$5:$A$304,0)),"UNKNOWN CODE"))</f>
        <v/>
      </c>
      <c r="D1637" s="6" t="n"/>
      <c r="E1637" s="6" t="n"/>
      <c r="F1637" s="6" t="n"/>
      <c r="G1637" s="6" t="n"/>
      <c r="H1637" s="6" t="n"/>
    </row>
    <row r="1638">
      <c r="A1638" s="12" t="n"/>
      <c r="B1638" s="6" t="n"/>
      <c r="C1638" s="8">
        <f>IF(B1638="","",IFERROR(INDEX(Items!$B$5:$B$304,MATCH(B1638,Items!$A$5:$A$304,0)),"UNKNOWN CODE"))</f>
        <v/>
      </c>
      <c r="D1638" s="6" t="n"/>
      <c r="E1638" s="6" t="n"/>
      <c r="F1638" s="6" t="n"/>
      <c r="G1638" s="6" t="n"/>
      <c r="H1638" s="6" t="n"/>
    </row>
    <row r="1639">
      <c r="A1639" s="12" t="n"/>
      <c r="B1639" s="6" t="n"/>
      <c r="C1639" s="8">
        <f>IF(B1639="","",IFERROR(INDEX(Items!$B$5:$B$304,MATCH(B1639,Items!$A$5:$A$304,0)),"UNKNOWN CODE"))</f>
        <v/>
      </c>
      <c r="D1639" s="6" t="n"/>
      <c r="E1639" s="6" t="n"/>
      <c r="F1639" s="6" t="n"/>
      <c r="G1639" s="6" t="n"/>
      <c r="H1639" s="6" t="n"/>
    </row>
    <row r="1640">
      <c r="A1640" s="12" t="n"/>
      <c r="B1640" s="6" t="n"/>
      <c r="C1640" s="8">
        <f>IF(B1640="","",IFERROR(INDEX(Items!$B$5:$B$304,MATCH(B1640,Items!$A$5:$A$304,0)),"UNKNOWN CODE"))</f>
        <v/>
      </c>
      <c r="D1640" s="6" t="n"/>
      <c r="E1640" s="6" t="n"/>
      <c r="F1640" s="6" t="n"/>
      <c r="G1640" s="6" t="n"/>
      <c r="H1640" s="6" t="n"/>
    </row>
    <row r="1641">
      <c r="A1641" s="12" t="n"/>
      <c r="B1641" s="6" t="n"/>
      <c r="C1641" s="8">
        <f>IF(B1641="","",IFERROR(INDEX(Items!$B$5:$B$304,MATCH(B1641,Items!$A$5:$A$304,0)),"UNKNOWN CODE"))</f>
        <v/>
      </c>
      <c r="D1641" s="6" t="n"/>
      <c r="E1641" s="6" t="n"/>
      <c r="F1641" s="6" t="n"/>
      <c r="G1641" s="6" t="n"/>
      <c r="H1641" s="6" t="n"/>
    </row>
    <row r="1642">
      <c r="A1642" s="12" t="n"/>
      <c r="B1642" s="6" t="n"/>
      <c r="C1642" s="8">
        <f>IF(B1642="","",IFERROR(INDEX(Items!$B$5:$B$304,MATCH(B1642,Items!$A$5:$A$304,0)),"UNKNOWN CODE"))</f>
        <v/>
      </c>
      <c r="D1642" s="6" t="n"/>
      <c r="E1642" s="6" t="n"/>
      <c r="F1642" s="6" t="n"/>
      <c r="G1642" s="6" t="n"/>
      <c r="H1642" s="6" t="n"/>
    </row>
    <row r="1643">
      <c r="A1643" s="12" t="n"/>
      <c r="B1643" s="6" t="n"/>
      <c r="C1643" s="8">
        <f>IF(B1643="","",IFERROR(INDEX(Items!$B$5:$B$304,MATCH(B1643,Items!$A$5:$A$304,0)),"UNKNOWN CODE"))</f>
        <v/>
      </c>
      <c r="D1643" s="6" t="n"/>
      <c r="E1643" s="6" t="n"/>
      <c r="F1643" s="6" t="n"/>
      <c r="G1643" s="6" t="n"/>
      <c r="H1643" s="6" t="n"/>
    </row>
    <row r="1644">
      <c r="A1644" s="12" t="n"/>
      <c r="B1644" s="6" t="n"/>
      <c r="C1644" s="8">
        <f>IF(B1644="","",IFERROR(INDEX(Items!$B$5:$B$304,MATCH(B1644,Items!$A$5:$A$304,0)),"UNKNOWN CODE"))</f>
        <v/>
      </c>
      <c r="D1644" s="6" t="n"/>
      <c r="E1644" s="6" t="n"/>
      <c r="F1644" s="6" t="n"/>
      <c r="G1644" s="6" t="n"/>
      <c r="H1644" s="6" t="n"/>
    </row>
    <row r="1645">
      <c r="A1645" s="12" t="n"/>
      <c r="B1645" s="6" t="n"/>
      <c r="C1645" s="8">
        <f>IF(B1645="","",IFERROR(INDEX(Items!$B$5:$B$304,MATCH(B1645,Items!$A$5:$A$304,0)),"UNKNOWN CODE"))</f>
        <v/>
      </c>
      <c r="D1645" s="6" t="n"/>
      <c r="E1645" s="6" t="n"/>
      <c r="F1645" s="6" t="n"/>
      <c r="G1645" s="6" t="n"/>
      <c r="H1645" s="6" t="n"/>
    </row>
    <row r="1646">
      <c r="A1646" s="12" t="n"/>
      <c r="B1646" s="6" t="n"/>
      <c r="C1646" s="8">
        <f>IF(B1646="","",IFERROR(INDEX(Items!$B$5:$B$304,MATCH(B1646,Items!$A$5:$A$304,0)),"UNKNOWN CODE"))</f>
        <v/>
      </c>
      <c r="D1646" s="6" t="n"/>
      <c r="E1646" s="6" t="n"/>
      <c r="F1646" s="6" t="n"/>
      <c r="G1646" s="6" t="n"/>
      <c r="H1646" s="6" t="n"/>
    </row>
    <row r="1647">
      <c r="A1647" s="12" t="n"/>
      <c r="B1647" s="6" t="n"/>
      <c r="C1647" s="8">
        <f>IF(B1647="","",IFERROR(INDEX(Items!$B$5:$B$304,MATCH(B1647,Items!$A$5:$A$304,0)),"UNKNOWN CODE"))</f>
        <v/>
      </c>
      <c r="D1647" s="6" t="n"/>
      <c r="E1647" s="6" t="n"/>
      <c r="F1647" s="6" t="n"/>
      <c r="G1647" s="6" t="n"/>
      <c r="H1647" s="6" t="n"/>
    </row>
    <row r="1648">
      <c r="A1648" s="12" t="n"/>
      <c r="B1648" s="6" t="n"/>
      <c r="C1648" s="8">
        <f>IF(B1648="","",IFERROR(INDEX(Items!$B$5:$B$304,MATCH(B1648,Items!$A$5:$A$304,0)),"UNKNOWN CODE"))</f>
        <v/>
      </c>
      <c r="D1648" s="6" t="n"/>
      <c r="E1648" s="6" t="n"/>
      <c r="F1648" s="6" t="n"/>
      <c r="G1648" s="6" t="n"/>
      <c r="H1648" s="6" t="n"/>
    </row>
    <row r="1649">
      <c r="A1649" s="12" t="n"/>
      <c r="B1649" s="6" t="n"/>
      <c r="C1649" s="8">
        <f>IF(B1649="","",IFERROR(INDEX(Items!$B$5:$B$304,MATCH(B1649,Items!$A$5:$A$304,0)),"UNKNOWN CODE"))</f>
        <v/>
      </c>
      <c r="D1649" s="6" t="n"/>
      <c r="E1649" s="6" t="n"/>
      <c r="F1649" s="6" t="n"/>
      <c r="G1649" s="6" t="n"/>
      <c r="H1649" s="6" t="n"/>
    </row>
    <row r="1650">
      <c r="A1650" s="12" t="n"/>
      <c r="B1650" s="6" t="n"/>
      <c r="C1650" s="8">
        <f>IF(B1650="","",IFERROR(INDEX(Items!$B$5:$B$304,MATCH(B1650,Items!$A$5:$A$304,0)),"UNKNOWN CODE"))</f>
        <v/>
      </c>
      <c r="D1650" s="6" t="n"/>
      <c r="E1650" s="6" t="n"/>
      <c r="F1650" s="6" t="n"/>
      <c r="G1650" s="6" t="n"/>
      <c r="H1650" s="6" t="n"/>
    </row>
    <row r="1651">
      <c r="A1651" s="12" t="n"/>
      <c r="B1651" s="6" t="n"/>
      <c r="C1651" s="8">
        <f>IF(B1651="","",IFERROR(INDEX(Items!$B$5:$B$304,MATCH(B1651,Items!$A$5:$A$304,0)),"UNKNOWN CODE"))</f>
        <v/>
      </c>
      <c r="D1651" s="6" t="n"/>
      <c r="E1651" s="6" t="n"/>
      <c r="F1651" s="6" t="n"/>
      <c r="G1651" s="6" t="n"/>
      <c r="H1651" s="6" t="n"/>
    </row>
    <row r="1652">
      <c r="A1652" s="12" t="n"/>
      <c r="B1652" s="6" t="n"/>
      <c r="C1652" s="8">
        <f>IF(B1652="","",IFERROR(INDEX(Items!$B$5:$B$304,MATCH(B1652,Items!$A$5:$A$304,0)),"UNKNOWN CODE"))</f>
        <v/>
      </c>
      <c r="D1652" s="6" t="n"/>
      <c r="E1652" s="6" t="n"/>
      <c r="F1652" s="6" t="n"/>
      <c r="G1652" s="6" t="n"/>
      <c r="H1652" s="6" t="n"/>
    </row>
    <row r="1653">
      <c r="A1653" s="12" t="n"/>
      <c r="B1653" s="6" t="n"/>
      <c r="C1653" s="8">
        <f>IF(B1653="","",IFERROR(INDEX(Items!$B$5:$B$304,MATCH(B1653,Items!$A$5:$A$304,0)),"UNKNOWN CODE"))</f>
        <v/>
      </c>
      <c r="D1653" s="6" t="n"/>
      <c r="E1653" s="6" t="n"/>
      <c r="F1653" s="6" t="n"/>
      <c r="G1653" s="6" t="n"/>
      <c r="H1653" s="6" t="n"/>
    </row>
    <row r="1654">
      <c r="A1654" s="12" t="n"/>
      <c r="B1654" s="6" t="n"/>
      <c r="C1654" s="8">
        <f>IF(B1654="","",IFERROR(INDEX(Items!$B$5:$B$304,MATCH(B1654,Items!$A$5:$A$304,0)),"UNKNOWN CODE"))</f>
        <v/>
      </c>
      <c r="D1654" s="6" t="n"/>
      <c r="E1654" s="6" t="n"/>
      <c r="F1654" s="6" t="n"/>
      <c r="G1654" s="6" t="n"/>
      <c r="H1654" s="6" t="n"/>
    </row>
    <row r="1655">
      <c r="A1655" s="12" t="n"/>
      <c r="B1655" s="6" t="n"/>
      <c r="C1655" s="8">
        <f>IF(B1655="","",IFERROR(INDEX(Items!$B$5:$B$304,MATCH(B1655,Items!$A$5:$A$304,0)),"UNKNOWN CODE"))</f>
        <v/>
      </c>
      <c r="D1655" s="6" t="n"/>
      <c r="E1655" s="6" t="n"/>
      <c r="F1655" s="6" t="n"/>
      <c r="G1655" s="6" t="n"/>
      <c r="H1655" s="6" t="n"/>
    </row>
    <row r="1656">
      <c r="A1656" s="12" t="n"/>
      <c r="B1656" s="6" t="n"/>
      <c r="C1656" s="8">
        <f>IF(B1656="","",IFERROR(INDEX(Items!$B$5:$B$304,MATCH(B1656,Items!$A$5:$A$304,0)),"UNKNOWN CODE"))</f>
        <v/>
      </c>
      <c r="D1656" s="6" t="n"/>
      <c r="E1656" s="6" t="n"/>
      <c r="F1656" s="6" t="n"/>
      <c r="G1656" s="6" t="n"/>
      <c r="H1656" s="6" t="n"/>
    </row>
    <row r="1657">
      <c r="A1657" s="12" t="n"/>
      <c r="B1657" s="6" t="n"/>
      <c r="C1657" s="8">
        <f>IF(B1657="","",IFERROR(INDEX(Items!$B$5:$B$304,MATCH(B1657,Items!$A$5:$A$304,0)),"UNKNOWN CODE"))</f>
        <v/>
      </c>
      <c r="D1657" s="6" t="n"/>
      <c r="E1657" s="6" t="n"/>
      <c r="F1657" s="6" t="n"/>
      <c r="G1657" s="6" t="n"/>
      <c r="H1657" s="6" t="n"/>
    </row>
    <row r="1658">
      <c r="A1658" s="12" t="n"/>
      <c r="B1658" s="6" t="n"/>
      <c r="C1658" s="8">
        <f>IF(B1658="","",IFERROR(INDEX(Items!$B$5:$B$304,MATCH(B1658,Items!$A$5:$A$304,0)),"UNKNOWN CODE"))</f>
        <v/>
      </c>
      <c r="D1658" s="6" t="n"/>
      <c r="E1658" s="6" t="n"/>
      <c r="F1658" s="6" t="n"/>
      <c r="G1658" s="6" t="n"/>
      <c r="H1658" s="6" t="n"/>
    </row>
    <row r="1659">
      <c r="A1659" s="12" t="n"/>
      <c r="B1659" s="6" t="n"/>
      <c r="C1659" s="8">
        <f>IF(B1659="","",IFERROR(INDEX(Items!$B$5:$B$304,MATCH(B1659,Items!$A$5:$A$304,0)),"UNKNOWN CODE"))</f>
        <v/>
      </c>
      <c r="D1659" s="6" t="n"/>
      <c r="E1659" s="6" t="n"/>
      <c r="F1659" s="6" t="n"/>
      <c r="G1659" s="6" t="n"/>
      <c r="H1659" s="6" t="n"/>
    </row>
    <row r="1660">
      <c r="A1660" s="12" t="n"/>
      <c r="B1660" s="6" t="n"/>
      <c r="C1660" s="8">
        <f>IF(B1660="","",IFERROR(INDEX(Items!$B$5:$B$304,MATCH(B1660,Items!$A$5:$A$304,0)),"UNKNOWN CODE"))</f>
        <v/>
      </c>
      <c r="D1660" s="6" t="n"/>
      <c r="E1660" s="6" t="n"/>
      <c r="F1660" s="6" t="n"/>
      <c r="G1660" s="6" t="n"/>
      <c r="H1660" s="6" t="n"/>
    </row>
    <row r="1661">
      <c r="A1661" s="12" t="n"/>
      <c r="B1661" s="6" t="n"/>
      <c r="C1661" s="8">
        <f>IF(B1661="","",IFERROR(INDEX(Items!$B$5:$B$304,MATCH(B1661,Items!$A$5:$A$304,0)),"UNKNOWN CODE"))</f>
        <v/>
      </c>
      <c r="D1661" s="6" t="n"/>
      <c r="E1661" s="6" t="n"/>
      <c r="F1661" s="6" t="n"/>
      <c r="G1661" s="6" t="n"/>
      <c r="H1661" s="6" t="n"/>
    </row>
    <row r="1662">
      <c r="A1662" s="12" t="n"/>
      <c r="B1662" s="6" t="n"/>
      <c r="C1662" s="8">
        <f>IF(B1662="","",IFERROR(INDEX(Items!$B$5:$B$304,MATCH(B1662,Items!$A$5:$A$304,0)),"UNKNOWN CODE"))</f>
        <v/>
      </c>
      <c r="D1662" s="6" t="n"/>
      <c r="E1662" s="6" t="n"/>
      <c r="F1662" s="6" t="n"/>
      <c r="G1662" s="6" t="n"/>
      <c r="H1662" s="6" t="n"/>
    </row>
    <row r="1663">
      <c r="A1663" s="12" t="n"/>
      <c r="B1663" s="6" t="n"/>
      <c r="C1663" s="8">
        <f>IF(B1663="","",IFERROR(INDEX(Items!$B$5:$B$304,MATCH(B1663,Items!$A$5:$A$304,0)),"UNKNOWN CODE"))</f>
        <v/>
      </c>
      <c r="D1663" s="6" t="n"/>
      <c r="E1663" s="6" t="n"/>
      <c r="F1663" s="6" t="n"/>
      <c r="G1663" s="6" t="n"/>
      <c r="H1663" s="6" t="n"/>
    </row>
    <row r="1664">
      <c r="A1664" s="12" t="n"/>
      <c r="B1664" s="6" t="n"/>
      <c r="C1664" s="8">
        <f>IF(B1664="","",IFERROR(INDEX(Items!$B$5:$B$304,MATCH(B1664,Items!$A$5:$A$304,0)),"UNKNOWN CODE"))</f>
        <v/>
      </c>
      <c r="D1664" s="6" t="n"/>
      <c r="E1664" s="6" t="n"/>
      <c r="F1664" s="6" t="n"/>
      <c r="G1664" s="6" t="n"/>
      <c r="H1664" s="6" t="n"/>
    </row>
    <row r="1665">
      <c r="A1665" s="12" t="n"/>
      <c r="B1665" s="6" t="n"/>
      <c r="C1665" s="8">
        <f>IF(B1665="","",IFERROR(INDEX(Items!$B$5:$B$304,MATCH(B1665,Items!$A$5:$A$304,0)),"UNKNOWN CODE"))</f>
        <v/>
      </c>
      <c r="D1665" s="6" t="n"/>
      <c r="E1665" s="6" t="n"/>
      <c r="F1665" s="6" t="n"/>
      <c r="G1665" s="6" t="n"/>
      <c r="H1665" s="6" t="n"/>
    </row>
    <row r="1666">
      <c r="A1666" s="12" t="n"/>
      <c r="B1666" s="6" t="n"/>
      <c r="C1666" s="8">
        <f>IF(B1666="","",IFERROR(INDEX(Items!$B$5:$B$304,MATCH(B1666,Items!$A$5:$A$304,0)),"UNKNOWN CODE"))</f>
        <v/>
      </c>
      <c r="D1666" s="6" t="n"/>
      <c r="E1666" s="6" t="n"/>
      <c r="F1666" s="6" t="n"/>
      <c r="G1666" s="6" t="n"/>
      <c r="H1666" s="6" t="n"/>
    </row>
    <row r="1667">
      <c r="A1667" s="12" t="n"/>
      <c r="B1667" s="6" t="n"/>
      <c r="C1667" s="8">
        <f>IF(B1667="","",IFERROR(INDEX(Items!$B$5:$B$304,MATCH(B1667,Items!$A$5:$A$304,0)),"UNKNOWN CODE"))</f>
        <v/>
      </c>
      <c r="D1667" s="6" t="n"/>
      <c r="E1667" s="6" t="n"/>
      <c r="F1667" s="6" t="n"/>
      <c r="G1667" s="6" t="n"/>
      <c r="H1667" s="6" t="n"/>
    </row>
    <row r="1668">
      <c r="A1668" s="12" t="n"/>
      <c r="B1668" s="6" t="n"/>
      <c r="C1668" s="8">
        <f>IF(B1668="","",IFERROR(INDEX(Items!$B$5:$B$304,MATCH(B1668,Items!$A$5:$A$304,0)),"UNKNOWN CODE"))</f>
        <v/>
      </c>
      <c r="D1668" s="6" t="n"/>
      <c r="E1668" s="6" t="n"/>
      <c r="F1668" s="6" t="n"/>
      <c r="G1668" s="6" t="n"/>
      <c r="H1668" s="6" t="n"/>
    </row>
    <row r="1669">
      <c r="A1669" s="12" t="n"/>
      <c r="B1669" s="6" t="n"/>
      <c r="C1669" s="8">
        <f>IF(B1669="","",IFERROR(INDEX(Items!$B$5:$B$304,MATCH(B1669,Items!$A$5:$A$304,0)),"UNKNOWN CODE"))</f>
        <v/>
      </c>
      <c r="D1669" s="6" t="n"/>
      <c r="E1669" s="6" t="n"/>
      <c r="F1669" s="6" t="n"/>
      <c r="G1669" s="6" t="n"/>
      <c r="H1669" s="6" t="n"/>
    </row>
    <row r="1670">
      <c r="A1670" s="12" t="n"/>
      <c r="B1670" s="6" t="n"/>
      <c r="C1670" s="8">
        <f>IF(B1670="","",IFERROR(INDEX(Items!$B$5:$B$304,MATCH(B1670,Items!$A$5:$A$304,0)),"UNKNOWN CODE"))</f>
        <v/>
      </c>
      <c r="D1670" s="6" t="n"/>
      <c r="E1670" s="6" t="n"/>
      <c r="F1670" s="6" t="n"/>
      <c r="G1670" s="6" t="n"/>
      <c r="H1670" s="6" t="n"/>
    </row>
    <row r="1671">
      <c r="A1671" s="12" t="n"/>
      <c r="B1671" s="6" t="n"/>
      <c r="C1671" s="8">
        <f>IF(B1671="","",IFERROR(INDEX(Items!$B$5:$B$304,MATCH(B1671,Items!$A$5:$A$304,0)),"UNKNOWN CODE"))</f>
        <v/>
      </c>
      <c r="D1671" s="6" t="n"/>
      <c r="E1671" s="6" t="n"/>
      <c r="F1671" s="6" t="n"/>
      <c r="G1671" s="6" t="n"/>
      <c r="H1671" s="6" t="n"/>
    </row>
    <row r="1672">
      <c r="A1672" s="12" t="n"/>
      <c r="B1672" s="6" t="n"/>
      <c r="C1672" s="8">
        <f>IF(B1672="","",IFERROR(INDEX(Items!$B$5:$B$304,MATCH(B1672,Items!$A$5:$A$304,0)),"UNKNOWN CODE"))</f>
        <v/>
      </c>
      <c r="D1672" s="6" t="n"/>
      <c r="E1672" s="6" t="n"/>
      <c r="F1672" s="6" t="n"/>
      <c r="G1672" s="6" t="n"/>
      <c r="H1672" s="6" t="n"/>
    </row>
    <row r="1673">
      <c r="A1673" s="12" t="n"/>
      <c r="B1673" s="6" t="n"/>
      <c r="C1673" s="8">
        <f>IF(B1673="","",IFERROR(INDEX(Items!$B$5:$B$304,MATCH(B1673,Items!$A$5:$A$304,0)),"UNKNOWN CODE"))</f>
        <v/>
      </c>
      <c r="D1673" s="6" t="n"/>
      <c r="E1673" s="6" t="n"/>
      <c r="F1673" s="6" t="n"/>
      <c r="G1673" s="6" t="n"/>
      <c r="H1673" s="6" t="n"/>
    </row>
    <row r="1674">
      <c r="A1674" s="12" t="n"/>
      <c r="B1674" s="6" t="n"/>
      <c r="C1674" s="8">
        <f>IF(B1674="","",IFERROR(INDEX(Items!$B$5:$B$304,MATCH(B1674,Items!$A$5:$A$304,0)),"UNKNOWN CODE"))</f>
        <v/>
      </c>
      <c r="D1674" s="6" t="n"/>
      <c r="E1674" s="6" t="n"/>
      <c r="F1674" s="6" t="n"/>
      <c r="G1674" s="6" t="n"/>
      <c r="H1674" s="6" t="n"/>
    </row>
    <row r="1675">
      <c r="A1675" s="12" t="n"/>
      <c r="B1675" s="6" t="n"/>
      <c r="C1675" s="8">
        <f>IF(B1675="","",IFERROR(INDEX(Items!$B$5:$B$304,MATCH(B1675,Items!$A$5:$A$304,0)),"UNKNOWN CODE"))</f>
        <v/>
      </c>
      <c r="D1675" s="6" t="n"/>
      <c r="E1675" s="6" t="n"/>
      <c r="F1675" s="6" t="n"/>
      <c r="G1675" s="6" t="n"/>
      <c r="H1675" s="6" t="n"/>
    </row>
    <row r="1676">
      <c r="A1676" s="12" t="n"/>
      <c r="B1676" s="6" t="n"/>
      <c r="C1676" s="8">
        <f>IF(B1676="","",IFERROR(INDEX(Items!$B$5:$B$304,MATCH(B1676,Items!$A$5:$A$304,0)),"UNKNOWN CODE"))</f>
        <v/>
      </c>
      <c r="D1676" s="6" t="n"/>
      <c r="E1676" s="6" t="n"/>
      <c r="F1676" s="6" t="n"/>
      <c r="G1676" s="6" t="n"/>
      <c r="H1676" s="6" t="n"/>
    </row>
    <row r="1677">
      <c r="A1677" s="12" t="n"/>
      <c r="B1677" s="6" t="n"/>
      <c r="C1677" s="8">
        <f>IF(B1677="","",IFERROR(INDEX(Items!$B$5:$B$304,MATCH(B1677,Items!$A$5:$A$304,0)),"UNKNOWN CODE"))</f>
        <v/>
      </c>
      <c r="D1677" s="6" t="n"/>
      <c r="E1677" s="6" t="n"/>
      <c r="F1677" s="6" t="n"/>
      <c r="G1677" s="6" t="n"/>
      <c r="H1677" s="6" t="n"/>
    </row>
    <row r="1678">
      <c r="A1678" s="12" t="n"/>
      <c r="B1678" s="6" t="n"/>
      <c r="C1678" s="8">
        <f>IF(B1678="","",IFERROR(INDEX(Items!$B$5:$B$304,MATCH(B1678,Items!$A$5:$A$304,0)),"UNKNOWN CODE"))</f>
        <v/>
      </c>
      <c r="D1678" s="6" t="n"/>
      <c r="E1678" s="6" t="n"/>
      <c r="F1678" s="6" t="n"/>
      <c r="G1678" s="6" t="n"/>
      <c r="H1678" s="6" t="n"/>
    </row>
    <row r="1679">
      <c r="A1679" s="12" t="n"/>
      <c r="B1679" s="6" t="n"/>
      <c r="C1679" s="8">
        <f>IF(B1679="","",IFERROR(INDEX(Items!$B$5:$B$304,MATCH(B1679,Items!$A$5:$A$304,0)),"UNKNOWN CODE"))</f>
        <v/>
      </c>
      <c r="D1679" s="6" t="n"/>
      <c r="E1679" s="6" t="n"/>
      <c r="F1679" s="6" t="n"/>
      <c r="G1679" s="6" t="n"/>
      <c r="H1679" s="6" t="n"/>
    </row>
    <row r="1680">
      <c r="A1680" s="12" t="n"/>
      <c r="B1680" s="6" t="n"/>
      <c r="C1680" s="8">
        <f>IF(B1680="","",IFERROR(INDEX(Items!$B$5:$B$304,MATCH(B1680,Items!$A$5:$A$304,0)),"UNKNOWN CODE"))</f>
        <v/>
      </c>
      <c r="D1680" s="6" t="n"/>
      <c r="E1680" s="6" t="n"/>
      <c r="F1680" s="6" t="n"/>
      <c r="G1680" s="6" t="n"/>
      <c r="H1680" s="6" t="n"/>
    </row>
    <row r="1681">
      <c r="A1681" s="12" t="n"/>
      <c r="B1681" s="6" t="n"/>
      <c r="C1681" s="8">
        <f>IF(B1681="","",IFERROR(INDEX(Items!$B$5:$B$304,MATCH(B1681,Items!$A$5:$A$304,0)),"UNKNOWN CODE"))</f>
        <v/>
      </c>
      <c r="D1681" s="6" t="n"/>
      <c r="E1681" s="6" t="n"/>
      <c r="F1681" s="6" t="n"/>
      <c r="G1681" s="6" t="n"/>
      <c r="H1681" s="6" t="n"/>
    </row>
    <row r="1682">
      <c r="A1682" s="12" t="n"/>
      <c r="B1682" s="6" t="n"/>
      <c r="C1682" s="8">
        <f>IF(B1682="","",IFERROR(INDEX(Items!$B$5:$B$304,MATCH(B1682,Items!$A$5:$A$304,0)),"UNKNOWN CODE"))</f>
        <v/>
      </c>
      <c r="D1682" s="6" t="n"/>
      <c r="E1682" s="6" t="n"/>
      <c r="F1682" s="6" t="n"/>
      <c r="G1682" s="6" t="n"/>
      <c r="H1682" s="6" t="n"/>
    </row>
    <row r="1683">
      <c r="A1683" s="12" t="n"/>
      <c r="B1683" s="6" t="n"/>
      <c r="C1683" s="8">
        <f>IF(B1683="","",IFERROR(INDEX(Items!$B$5:$B$304,MATCH(B1683,Items!$A$5:$A$304,0)),"UNKNOWN CODE"))</f>
        <v/>
      </c>
      <c r="D1683" s="6" t="n"/>
      <c r="E1683" s="6" t="n"/>
      <c r="F1683" s="6" t="n"/>
      <c r="G1683" s="6" t="n"/>
      <c r="H1683" s="6" t="n"/>
    </row>
    <row r="1684">
      <c r="A1684" s="12" t="n"/>
      <c r="B1684" s="6" t="n"/>
      <c r="C1684" s="8">
        <f>IF(B1684="","",IFERROR(INDEX(Items!$B$5:$B$304,MATCH(B1684,Items!$A$5:$A$304,0)),"UNKNOWN CODE"))</f>
        <v/>
      </c>
      <c r="D1684" s="6" t="n"/>
      <c r="E1684" s="6" t="n"/>
      <c r="F1684" s="6" t="n"/>
      <c r="G1684" s="6" t="n"/>
      <c r="H1684" s="6" t="n"/>
    </row>
    <row r="1685">
      <c r="A1685" s="12" t="n"/>
      <c r="B1685" s="6" t="n"/>
      <c r="C1685" s="8">
        <f>IF(B1685="","",IFERROR(INDEX(Items!$B$5:$B$304,MATCH(B1685,Items!$A$5:$A$304,0)),"UNKNOWN CODE"))</f>
        <v/>
      </c>
      <c r="D1685" s="6" t="n"/>
      <c r="E1685" s="6" t="n"/>
      <c r="F1685" s="6" t="n"/>
      <c r="G1685" s="6" t="n"/>
      <c r="H1685" s="6" t="n"/>
    </row>
    <row r="1686">
      <c r="A1686" s="12" t="n"/>
      <c r="B1686" s="6" t="n"/>
      <c r="C1686" s="8">
        <f>IF(B1686="","",IFERROR(INDEX(Items!$B$5:$B$304,MATCH(B1686,Items!$A$5:$A$304,0)),"UNKNOWN CODE"))</f>
        <v/>
      </c>
      <c r="D1686" s="6" t="n"/>
      <c r="E1686" s="6" t="n"/>
      <c r="F1686" s="6" t="n"/>
      <c r="G1686" s="6" t="n"/>
      <c r="H1686" s="6" t="n"/>
    </row>
    <row r="1687">
      <c r="A1687" s="12" t="n"/>
      <c r="B1687" s="6" t="n"/>
      <c r="C1687" s="8">
        <f>IF(B1687="","",IFERROR(INDEX(Items!$B$5:$B$304,MATCH(B1687,Items!$A$5:$A$304,0)),"UNKNOWN CODE"))</f>
        <v/>
      </c>
      <c r="D1687" s="6" t="n"/>
      <c r="E1687" s="6" t="n"/>
      <c r="F1687" s="6" t="n"/>
      <c r="G1687" s="6" t="n"/>
      <c r="H1687" s="6" t="n"/>
    </row>
    <row r="1688">
      <c r="A1688" s="12" t="n"/>
      <c r="B1688" s="6" t="n"/>
      <c r="C1688" s="8">
        <f>IF(B1688="","",IFERROR(INDEX(Items!$B$5:$B$304,MATCH(B1688,Items!$A$5:$A$304,0)),"UNKNOWN CODE"))</f>
        <v/>
      </c>
      <c r="D1688" s="6" t="n"/>
      <c r="E1688" s="6" t="n"/>
      <c r="F1688" s="6" t="n"/>
      <c r="G1688" s="6" t="n"/>
      <c r="H1688" s="6" t="n"/>
    </row>
    <row r="1689">
      <c r="A1689" s="12" t="n"/>
      <c r="B1689" s="6" t="n"/>
      <c r="C1689" s="8">
        <f>IF(B1689="","",IFERROR(INDEX(Items!$B$5:$B$304,MATCH(B1689,Items!$A$5:$A$304,0)),"UNKNOWN CODE"))</f>
        <v/>
      </c>
      <c r="D1689" s="6" t="n"/>
      <c r="E1689" s="6" t="n"/>
      <c r="F1689" s="6" t="n"/>
      <c r="G1689" s="6" t="n"/>
      <c r="H1689" s="6" t="n"/>
    </row>
    <row r="1690">
      <c r="A1690" s="12" t="n"/>
      <c r="B1690" s="6" t="n"/>
      <c r="C1690" s="8">
        <f>IF(B1690="","",IFERROR(INDEX(Items!$B$5:$B$304,MATCH(B1690,Items!$A$5:$A$304,0)),"UNKNOWN CODE"))</f>
        <v/>
      </c>
      <c r="D1690" s="6" t="n"/>
      <c r="E1690" s="6" t="n"/>
      <c r="F1690" s="6" t="n"/>
      <c r="G1690" s="6" t="n"/>
      <c r="H1690" s="6" t="n"/>
    </row>
    <row r="1691">
      <c r="A1691" s="12" t="n"/>
      <c r="B1691" s="6" t="n"/>
      <c r="C1691" s="8">
        <f>IF(B1691="","",IFERROR(INDEX(Items!$B$5:$B$304,MATCH(B1691,Items!$A$5:$A$304,0)),"UNKNOWN CODE"))</f>
        <v/>
      </c>
      <c r="D1691" s="6" t="n"/>
      <c r="E1691" s="6" t="n"/>
      <c r="F1691" s="6" t="n"/>
      <c r="G1691" s="6" t="n"/>
      <c r="H1691" s="6" t="n"/>
    </row>
    <row r="1692">
      <c r="A1692" s="12" t="n"/>
      <c r="B1692" s="6" t="n"/>
      <c r="C1692" s="8">
        <f>IF(B1692="","",IFERROR(INDEX(Items!$B$5:$B$304,MATCH(B1692,Items!$A$5:$A$304,0)),"UNKNOWN CODE"))</f>
        <v/>
      </c>
      <c r="D1692" s="6" t="n"/>
      <c r="E1692" s="6" t="n"/>
      <c r="F1692" s="6" t="n"/>
      <c r="G1692" s="6" t="n"/>
      <c r="H1692" s="6" t="n"/>
    </row>
    <row r="1693">
      <c r="A1693" s="12" t="n"/>
      <c r="B1693" s="6" t="n"/>
      <c r="C1693" s="8">
        <f>IF(B1693="","",IFERROR(INDEX(Items!$B$5:$B$304,MATCH(B1693,Items!$A$5:$A$304,0)),"UNKNOWN CODE"))</f>
        <v/>
      </c>
      <c r="D1693" s="6" t="n"/>
      <c r="E1693" s="6" t="n"/>
      <c r="F1693" s="6" t="n"/>
      <c r="G1693" s="6" t="n"/>
      <c r="H1693" s="6" t="n"/>
    </row>
    <row r="1694">
      <c r="A1694" s="12" t="n"/>
      <c r="B1694" s="6" t="n"/>
      <c r="C1694" s="8">
        <f>IF(B1694="","",IFERROR(INDEX(Items!$B$5:$B$304,MATCH(B1694,Items!$A$5:$A$304,0)),"UNKNOWN CODE"))</f>
        <v/>
      </c>
      <c r="D1694" s="6" t="n"/>
      <c r="E1694" s="6" t="n"/>
      <c r="F1694" s="6" t="n"/>
      <c r="G1694" s="6" t="n"/>
      <c r="H1694" s="6" t="n"/>
    </row>
    <row r="1695">
      <c r="A1695" s="12" t="n"/>
      <c r="B1695" s="6" t="n"/>
      <c r="C1695" s="8">
        <f>IF(B1695="","",IFERROR(INDEX(Items!$B$5:$B$304,MATCH(B1695,Items!$A$5:$A$304,0)),"UNKNOWN CODE"))</f>
        <v/>
      </c>
      <c r="D1695" s="6" t="n"/>
      <c r="E1695" s="6" t="n"/>
      <c r="F1695" s="6" t="n"/>
      <c r="G1695" s="6" t="n"/>
      <c r="H1695" s="6" t="n"/>
    </row>
    <row r="1696">
      <c r="A1696" s="12" t="n"/>
      <c r="B1696" s="6" t="n"/>
      <c r="C1696" s="8">
        <f>IF(B1696="","",IFERROR(INDEX(Items!$B$5:$B$304,MATCH(B1696,Items!$A$5:$A$304,0)),"UNKNOWN CODE"))</f>
        <v/>
      </c>
      <c r="D1696" s="6" t="n"/>
      <c r="E1696" s="6" t="n"/>
      <c r="F1696" s="6" t="n"/>
      <c r="G1696" s="6" t="n"/>
      <c r="H1696" s="6" t="n"/>
    </row>
    <row r="1697">
      <c r="A1697" s="12" t="n"/>
      <c r="B1697" s="6" t="n"/>
      <c r="C1697" s="8">
        <f>IF(B1697="","",IFERROR(INDEX(Items!$B$5:$B$304,MATCH(B1697,Items!$A$5:$A$304,0)),"UNKNOWN CODE"))</f>
        <v/>
      </c>
      <c r="D1697" s="6" t="n"/>
      <c r="E1697" s="6" t="n"/>
      <c r="F1697" s="6" t="n"/>
      <c r="G1697" s="6" t="n"/>
      <c r="H1697" s="6" t="n"/>
    </row>
    <row r="1698">
      <c r="A1698" s="12" t="n"/>
      <c r="B1698" s="6" t="n"/>
      <c r="C1698" s="8">
        <f>IF(B1698="","",IFERROR(INDEX(Items!$B$5:$B$304,MATCH(B1698,Items!$A$5:$A$304,0)),"UNKNOWN CODE"))</f>
        <v/>
      </c>
      <c r="D1698" s="6" t="n"/>
      <c r="E1698" s="6" t="n"/>
      <c r="F1698" s="6" t="n"/>
      <c r="G1698" s="6" t="n"/>
      <c r="H1698" s="6" t="n"/>
    </row>
    <row r="1699">
      <c r="A1699" s="12" t="n"/>
      <c r="B1699" s="6" t="n"/>
      <c r="C1699" s="8">
        <f>IF(B1699="","",IFERROR(INDEX(Items!$B$5:$B$304,MATCH(B1699,Items!$A$5:$A$304,0)),"UNKNOWN CODE"))</f>
        <v/>
      </c>
      <c r="D1699" s="6" t="n"/>
      <c r="E1699" s="6" t="n"/>
      <c r="F1699" s="6" t="n"/>
      <c r="G1699" s="6" t="n"/>
      <c r="H1699" s="6" t="n"/>
    </row>
    <row r="1700">
      <c r="A1700" s="12" t="n"/>
      <c r="B1700" s="6" t="n"/>
      <c r="C1700" s="8">
        <f>IF(B1700="","",IFERROR(INDEX(Items!$B$5:$B$304,MATCH(B1700,Items!$A$5:$A$304,0)),"UNKNOWN CODE"))</f>
        <v/>
      </c>
      <c r="D1700" s="6" t="n"/>
      <c r="E1700" s="6" t="n"/>
      <c r="F1700" s="6" t="n"/>
      <c r="G1700" s="6" t="n"/>
      <c r="H1700" s="6" t="n"/>
    </row>
    <row r="1701">
      <c r="A1701" s="12" t="n"/>
      <c r="B1701" s="6" t="n"/>
      <c r="C1701" s="8">
        <f>IF(B1701="","",IFERROR(INDEX(Items!$B$5:$B$304,MATCH(B1701,Items!$A$5:$A$304,0)),"UNKNOWN CODE"))</f>
        <v/>
      </c>
      <c r="D1701" s="6" t="n"/>
      <c r="E1701" s="6" t="n"/>
      <c r="F1701" s="6" t="n"/>
      <c r="G1701" s="6" t="n"/>
      <c r="H1701" s="6" t="n"/>
    </row>
    <row r="1702">
      <c r="A1702" s="12" t="n"/>
      <c r="B1702" s="6" t="n"/>
      <c r="C1702" s="8">
        <f>IF(B1702="","",IFERROR(INDEX(Items!$B$5:$B$304,MATCH(B1702,Items!$A$5:$A$304,0)),"UNKNOWN CODE"))</f>
        <v/>
      </c>
      <c r="D1702" s="6" t="n"/>
      <c r="E1702" s="6" t="n"/>
      <c r="F1702" s="6" t="n"/>
      <c r="G1702" s="6" t="n"/>
      <c r="H1702" s="6" t="n"/>
    </row>
    <row r="1703">
      <c r="A1703" s="12" t="n"/>
      <c r="B1703" s="6" t="n"/>
      <c r="C1703" s="8">
        <f>IF(B1703="","",IFERROR(INDEX(Items!$B$5:$B$304,MATCH(B1703,Items!$A$5:$A$304,0)),"UNKNOWN CODE"))</f>
        <v/>
      </c>
      <c r="D1703" s="6" t="n"/>
      <c r="E1703" s="6" t="n"/>
      <c r="F1703" s="6" t="n"/>
      <c r="G1703" s="6" t="n"/>
      <c r="H1703" s="6" t="n"/>
    </row>
    <row r="1704">
      <c r="A1704" s="12" t="n"/>
      <c r="B1704" s="6" t="n"/>
      <c r="C1704" s="8">
        <f>IF(B1704="","",IFERROR(INDEX(Items!$B$5:$B$304,MATCH(B1704,Items!$A$5:$A$304,0)),"UNKNOWN CODE"))</f>
        <v/>
      </c>
      <c r="D1704" s="6" t="n"/>
      <c r="E1704" s="6" t="n"/>
      <c r="F1704" s="6" t="n"/>
      <c r="G1704" s="6" t="n"/>
      <c r="H1704" s="6" t="n"/>
    </row>
    <row r="1705">
      <c r="A1705" s="12" t="n"/>
      <c r="B1705" s="6" t="n"/>
      <c r="C1705" s="8">
        <f>IF(B1705="","",IFERROR(INDEX(Items!$B$5:$B$304,MATCH(B1705,Items!$A$5:$A$304,0)),"UNKNOWN CODE"))</f>
        <v/>
      </c>
      <c r="D1705" s="6" t="n"/>
      <c r="E1705" s="6" t="n"/>
      <c r="F1705" s="6" t="n"/>
      <c r="G1705" s="6" t="n"/>
      <c r="H1705" s="6" t="n"/>
    </row>
    <row r="1706">
      <c r="A1706" s="12" t="n"/>
      <c r="B1706" s="6" t="n"/>
      <c r="C1706" s="8">
        <f>IF(B1706="","",IFERROR(INDEX(Items!$B$5:$B$304,MATCH(B1706,Items!$A$5:$A$304,0)),"UNKNOWN CODE"))</f>
        <v/>
      </c>
      <c r="D1706" s="6" t="n"/>
      <c r="E1706" s="6" t="n"/>
      <c r="F1706" s="6" t="n"/>
      <c r="G1706" s="6" t="n"/>
      <c r="H1706" s="6" t="n"/>
    </row>
    <row r="1707">
      <c r="A1707" s="12" t="n"/>
      <c r="B1707" s="6" t="n"/>
      <c r="C1707" s="8">
        <f>IF(B1707="","",IFERROR(INDEX(Items!$B$5:$B$304,MATCH(B1707,Items!$A$5:$A$304,0)),"UNKNOWN CODE"))</f>
        <v/>
      </c>
      <c r="D1707" s="6" t="n"/>
      <c r="E1707" s="6" t="n"/>
      <c r="F1707" s="6" t="n"/>
      <c r="G1707" s="6" t="n"/>
      <c r="H1707" s="6" t="n"/>
    </row>
    <row r="1708">
      <c r="A1708" s="12" t="n"/>
      <c r="B1708" s="6" t="n"/>
      <c r="C1708" s="8">
        <f>IF(B1708="","",IFERROR(INDEX(Items!$B$5:$B$304,MATCH(B1708,Items!$A$5:$A$304,0)),"UNKNOWN CODE"))</f>
        <v/>
      </c>
      <c r="D1708" s="6" t="n"/>
      <c r="E1708" s="6" t="n"/>
      <c r="F1708" s="6" t="n"/>
      <c r="G1708" s="6" t="n"/>
      <c r="H1708" s="6" t="n"/>
    </row>
    <row r="1709">
      <c r="A1709" s="12" t="n"/>
      <c r="B1709" s="6" t="n"/>
      <c r="C1709" s="8">
        <f>IF(B1709="","",IFERROR(INDEX(Items!$B$5:$B$304,MATCH(B1709,Items!$A$5:$A$304,0)),"UNKNOWN CODE"))</f>
        <v/>
      </c>
      <c r="D1709" s="6" t="n"/>
      <c r="E1709" s="6" t="n"/>
      <c r="F1709" s="6" t="n"/>
      <c r="G1709" s="6" t="n"/>
      <c r="H1709" s="6" t="n"/>
    </row>
    <row r="1710">
      <c r="A1710" s="12" t="n"/>
      <c r="B1710" s="6" t="n"/>
      <c r="C1710" s="8">
        <f>IF(B1710="","",IFERROR(INDEX(Items!$B$5:$B$304,MATCH(B1710,Items!$A$5:$A$304,0)),"UNKNOWN CODE"))</f>
        <v/>
      </c>
      <c r="D1710" s="6" t="n"/>
      <c r="E1710" s="6" t="n"/>
      <c r="F1710" s="6" t="n"/>
      <c r="G1710" s="6" t="n"/>
      <c r="H1710" s="6" t="n"/>
    </row>
    <row r="1711">
      <c r="A1711" s="12" t="n"/>
      <c r="B1711" s="6" t="n"/>
      <c r="C1711" s="8">
        <f>IF(B1711="","",IFERROR(INDEX(Items!$B$5:$B$304,MATCH(B1711,Items!$A$5:$A$304,0)),"UNKNOWN CODE"))</f>
        <v/>
      </c>
      <c r="D1711" s="6" t="n"/>
      <c r="E1711" s="6" t="n"/>
      <c r="F1711" s="6" t="n"/>
      <c r="G1711" s="6" t="n"/>
      <c r="H1711" s="6" t="n"/>
    </row>
    <row r="1712">
      <c r="A1712" s="12" t="n"/>
      <c r="B1712" s="6" t="n"/>
      <c r="C1712" s="8">
        <f>IF(B1712="","",IFERROR(INDEX(Items!$B$5:$B$304,MATCH(B1712,Items!$A$5:$A$304,0)),"UNKNOWN CODE"))</f>
        <v/>
      </c>
      <c r="D1712" s="6" t="n"/>
      <c r="E1712" s="6" t="n"/>
      <c r="F1712" s="6" t="n"/>
      <c r="G1712" s="6" t="n"/>
      <c r="H1712" s="6" t="n"/>
    </row>
    <row r="1713">
      <c r="A1713" s="12" t="n"/>
      <c r="B1713" s="6" t="n"/>
      <c r="C1713" s="8">
        <f>IF(B1713="","",IFERROR(INDEX(Items!$B$5:$B$304,MATCH(B1713,Items!$A$5:$A$304,0)),"UNKNOWN CODE"))</f>
        <v/>
      </c>
      <c r="D1713" s="6" t="n"/>
      <c r="E1713" s="6" t="n"/>
      <c r="F1713" s="6" t="n"/>
      <c r="G1713" s="6" t="n"/>
      <c r="H1713" s="6" t="n"/>
    </row>
    <row r="1714">
      <c r="A1714" s="12" t="n"/>
      <c r="B1714" s="6" t="n"/>
      <c r="C1714" s="8">
        <f>IF(B1714="","",IFERROR(INDEX(Items!$B$5:$B$304,MATCH(B1714,Items!$A$5:$A$304,0)),"UNKNOWN CODE"))</f>
        <v/>
      </c>
      <c r="D1714" s="6" t="n"/>
      <c r="E1714" s="6" t="n"/>
      <c r="F1714" s="6" t="n"/>
      <c r="G1714" s="6" t="n"/>
      <c r="H1714" s="6" t="n"/>
    </row>
    <row r="1715">
      <c r="A1715" s="12" t="n"/>
      <c r="B1715" s="6" t="n"/>
      <c r="C1715" s="8">
        <f>IF(B1715="","",IFERROR(INDEX(Items!$B$5:$B$304,MATCH(B1715,Items!$A$5:$A$304,0)),"UNKNOWN CODE"))</f>
        <v/>
      </c>
      <c r="D1715" s="6" t="n"/>
      <c r="E1715" s="6" t="n"/>
      <c r="F1715" s="6" t="n"/>
      <c r="G1715" s="6" t="n"/>
      <c r="H1715" s="6" t="n"/>
    </row>
    <row r="1716">
      <c r="A1716" s="12" t="n"/>
      <c r="B1716" s="6" t="n"/>
      <c r="C1716" s="8">
        <f>IF(B1716="","",IFERROR(INDEX(Items!$B$5:$B$304,MATCH(B1716,Items!$A$5:$A$304,0)),"UNKNOWN CODE"))</f>
        <v/>
      </c>
      <c r="D1716" s="6" t="n"/>
      <c r="E1716" s="6" t="n"/>
      <c r="F1716" s="6" t="n"/>
      <c r="G1716" s="6" t="n"/>
      <c r="H1716" s="6" t="n"/>
    </row>
    <row r="1717">
      <c r="A1717" s="12" t="n"/>
      <c r="B1717" s="6" t="n"/>
      <c r="C1717" s="8">
        <f>IF(B1717="","",IFERROR(INDEX(Items!$B$5:$B$304,MATCH(B1717,Items!$A$5:$A$304,0)),"UNKNOWN CODE"))</f>
        <v/>
      </c>
      <c r="D1717" s="6" t="n"/>
      <c r="E1717" s="6" t="n"/>
      <c r="F1717" s="6" t="n"/>
      <c r="G1717" s="6" t="n"/>
      <c r="H1717" s="6" t="n"/>
    </row>
    <row r="1718">
      <c r="A1718" s="12" t="n"/>
      <c r="B1718" s="6" t="n"/>
      <c r="C1718" s="8">
        <f>IF(B1718="","",IFERROR(INDEX(Items!$B$5:$B$304,MATCH(B1718,Items!$A$5:$A$304,0)),"UNKNOWN CODE"))</f>
        <v/>
      </c>
      <c r="D1718" s="6" t="n"/>
      <c r="E1718" s="6" t="n"/>
      <c r="F1718" s="6" t="n"/>
      <c r="G1718" s="6" t="n"/>
      <c r="H1718" s="6" t="n"/>
    </row>
    <row r="1719">
      <c r="A1719" s="12" t="n"/>
      <c r="B1719" s="6" t="n"/>
      <c r="C1719" s="8">
        <f>IF(B1719="","",IFERROR(INDEX(Items!$B$5:$B$304,MATCH(B1719,Items!$A$5:$A$304,0)),"UNKNOWN CODE"))</f>
        <v/>
      </c>
      <c r="D1719" s="6" t="n"/>
      <c r="E1719" s="6" t="n"/>
      <c r="F1719" s="6" t="n"/>
      <c r="G1719" s="6" t="n"/>
      <c r="H1719" s="6" t="n"/>
    </row>
    <row r="1720">
      <c r="A1720" s="12" t="n"/>
      <c r="B1720" s="6" t="n"/>
      <c r="C1720" s="8">
        <f>IF(B1720="","",IFERROR(INDEX(Items!$B$5:$B$304,MATCH(B1720,Items!$A$5:$A$304,0)),"UNKNOWN CODE"))</f>
        <v/>
      </c>
      <c r="D1720" s="6" t="n"/>
      <c r="E1720" s="6" t="n"/>
      <c r="F1720" s="6" t="n"/>
      <c r="G1720" s="6" t="n"/>
      <c r="H1720" s="6" t="n"/>
    </row>
    <row r="1721">
      <c r="A1721" s="12" t="n"/>
      <c r="B1721" s="6" t="n"/>
      <c r="C1721" s="8">
        <f>IF(B1721="","",IFERROR(INDEX(Items!$B$5:$B$304,MATCH(B1721,Items!$A$5:$A$304,0)),"UNKNOWN CODE"))</f>
        <v/>
      </c>
      <c r="D1721" s="6" t="n"/>
      <c r="E1721" s="6" t="n"/>
      <c r="F1721" s="6" t="n"/>
      <c r="G1721" s="6" t="n"/>
      <c r="H1721" s="6" t="n"/>
    </row>
    <row r="1722">
      <c r="A1722" s="12" t="n"/>
      <c r="B1722" s="6" t="n"/>
      <c r="C1722" s="8">
        <f>IF(B1722="","",IFERROR(INDEX(Items!$B$5:$B$304,MATCH(B1722,Items!$A$5:$A$304,0)),"UNKNOWN CODE"))</f>
        <v/>
      </c>
      <c r="D1722" s="6" t="n"/>
      <c r="E1722" s="6" t="n"/>
      <c r="F1722" s="6" t="n"/>
      <c r="G1722" s="6" t="n"/>
      <c r="H1722" s="6" t="n"/>
    </row>
    <row r="1723">
      <c r="A1723" s="12" t="n"/>
      <c r="B1723" s="6" t="n"/>
      <c r="C1723" s="8">
        <f>IF(B1723="","",IFERROR(INDEX(Items!$B$5:$B$304,MATCH(B1723,Items!$A$5:$A$304,0)),"UNKNOWN CODE"))</f>
        <v/>
      </c>
      <c r="D1723" s="6" t="n"/>
      <c r="E1723" s="6" t="n"/>
      <c r="F1723" s="6" t="n"/>
      <c r="G1723" s="6" t="n"/>
      <c r="H1723" s="6" t="n"/>
    </row>
    <row r="1724">
      <c r="A1724" s="12" t="n"/>
      <c r="B1724" s="6" t="n"/>
      <c r="C1724" s="8">
        <f>IF(B1724="","",IFERROR(INDEX(Items!$B$5:$B$304,MATCH(B1724,Items!$A$5:$A$304,0)),"UNKNOWN CODE"))</f>
        <v/>
      </c>
      <c r="D1724" s="6" t="n"/>
      <c r="E1724" s="6" t="n"/>
      <c r="F1724" s="6" t="n"/>
      <c r="G1724" s="6" t="n"/>
      <c r="H1724" s="6" t="n"/>
    </row>
    <row r="1725">
      <c r="A1725" s="12" t="n"/>
      <c r="B1725" s="6" t="n"/>
      <c r="C1725" s="8">
        <f>IF(B1725="","",IFERROR(INDEX(Items!$B$5:$B$304,MATCH(B1725,Items!$A$5:$A$304,0)),"UNKNOWN CODE"))</f>
        <v/>
      </c>
      <c r="D1725" s="6" t="n"/>
      <c r="E1725" s="6" t="n"/>
      <c r="F1725" s="6" t="n"/>
      <c r="G1725" s="6" t="n"/>
      <c r="H1725" s="6" t="n"/>
    </row>
    <row r="1726">
      <c r="A1726" s="12" t="n"/>
      <c r="B1726" s="6" t="n"/>
      <c r="C1726" s="8">
        <f>IF(B1726="","",IFERROR(INDEX(Items!$B$5:$B$304,MATCH(B1726,Items!$A$5:$A$304,0)),"UNKNOWN CODE"))</f>
        <v/>
      </c>
      <c r="D1726" s="6" t="n"/>
      <c r="E1726" s="6" t="n"/>
      <c r="F1726" s="6" t="n"/>
      <c r="G1726" s="6" t="n"/>
      <c r="H1726" s="6" t="n"/>
    </row>
    <row r="1727">
      <c r="A1727" s="12" t="n"/>
      <c r="B1727" s="6" t="n"/>
      <c r="C1727" s="8">
        <f>IF(B1727="","",IFERROR(INDEX(Items!$B$5:$B$304,MATCH(B1727,Items!$A$5:$A$304,0)),"UNKNOWN CODE"))</f>
        <v/>
      </c>
      <c r="D1727" s="6" t="n"/>
      <c r="E1727" s="6" t="n"/>
      <c r="F1727" s="6" t="n"/>
      <c r="G1727" s="6" t="n"/>
      <c r="H1727" s="6" t="n"/>
    </row>
    <row r="1728">
      <c r="A1728" s="12" t="n"/>
      <c r="B1728" s="6" t="n"/>
      <c r="C1728" s="8">
        <f>IF(B1728="","",IFERROR(INDEX(Items!$B$5:$B$304,MATCH(B1728,Items!$A$5:$A$304,0)),"UNKNOWN CODE"))</f>
        <v/>
      </c>
      <c r="D1728" s="6" t="n"/>
      <c r="E1728" s="6" t="n"/>
      <c r="F1728" s="6" t="n"/>
      <c r="G1728" s="6" t="n"/>
      <c r="H1728" s="6" t="n"/>
    </row>
    <row r="1729">
      <c r="A1729" s="12" t="n"/>
      <c r="B1729" s="6" t="n"/>
      <c r="C1729" s="8">
        <f>IF(B1729="","",IFERROR(INDEX(Items!$B$5:$B$304,MATCH(B1729,Items!$A$5:$A$304,0)),"UNKNOWN CODE"))</f>
        <v/>
      </c>
      <c r="D1729" s="6" t="n"/>
      <c r="E1729" s="6" t="n"/>
      <c r="F1729" s="6" t="n"/>
      <c r="G1729" s="6" t="n"/>
      <c r="H1729" s="6" t="n"/>
    </row>
    <row r="1730">
      <c r="A1730" s="12" t="n"/>
      <c r="B1730" s="6" t="n"/>
      <c r="C1730" s="8">
        <f>IF(B1730="","",IFERROR(INDEX(Items!$B$5:$B$304,MATCH(B1730,Items!$A$5:$A$304,0)),"UNKNOWN CODE"))</f>
        <v/>
      </c>
      <c r="D1730" s="6" t="n"/>
      <c r="E1730" s="6" t="n"/>
      <c r="F1730" s="6" t="n"/>
      <c r="G1730" s="6" t="n"/>
      <c r="H1730" s="6" t="n"/>
    </row>
    <row r="1731">
      <c r="A1731" s="12" t="n"/>
      <c r="B1731" s="6" t="n"/>
      <c r="C1731" s="8">
        <f>IF(B1731="","",IFERROR(INDEX(Items!$B$5:$B$304,MATCH(B1731,Items!$A$5:$A$304,0)),"UNKNOWN CODE"))</f>
        <v/>
      </c>
      <c r="D1731" s="6" t="n"/>
      <c r="E1731" s="6" t="n"/>
      <c r="F1731" s="6" t="n"/>
      <c r="G1731" s="6" t="n"/>
      <c r="H1731" s="6" t="n"/>
    </row>
    <row r="1732">
      <c r="A1732" s="12" t="n"/>
      <c r="B1732" s="6" t="n"/>
      <c r="C1732" s="8">
        <f>IF(B1732="","",IFERROR(INDEX(Items!$B$5:$B$304,MATCH(B1732,Items!$A$5:$A$304,0)),"UNKNOWN CODE"))</f>
        <v/>
      </c>
      <c r="D1732" s="6" t="n"/>
      <c r="E1732" s="6" t="n"/>
      <c r="F1732" s="6" t="n"/>
      <c r="G1732" s="6" t="n"/>
      <c r="H1732" s="6" t="n"/>
    </row>
    <row r="1733">
      <c r="A1733" s="12" t="n"/>
      <c r="B1733" s="6" t="n"/>
      <c r="C1733" s="8">
        <f>IF(B1733="","",IFERROR(INDEX(Items!$B$5:$B$304,MATCH(B1733,Items!$A$5:$A$304,0)),"UNKNOWN CODE"))</f>
        <v/>
      </c>
      <c r="D1733" s="6" t="n"/>
      <c r="E1733" s="6" t="n"/>
      <c r="F1733" s="6" t="n"/>
      <c r="G1733" s="6" t="n"/>
      <c r="H1733" s="6" t="n"/>
    </row>
    <row r="1734">
      <c r="A1734" s="12" t="n"/>
      <c r="B1734" s="6" t="n"/>
      <c r="C1734" s="8">
        <f>IF(B1734="","",IFERROR(INDEX(Items!$B$5:$B$304,MATCH(B1734,Items!$A$5:$A$304,0)),"UNKNOWN CODE"))</f>
        <v/>
      </c>
      <c r="D1734" s="6" t="n"/>
      <c r="E1734" s="6" t="n"/>
      <c r="F1734" s="6" t="n"/>
      <c r="G1734" s="6" t="n"/>
      <c r="H1734" s="6" t="n"/>
    </row>
    <row r="1735">
      <c r="A1735" s="12" t="n"/>
      <c r="B1735" s="6" t="n"/>
      <c r="C1735" s="8">
        <f>IF(B1735="","",IFERROR(INDEX(Items!$B$5:$B$304,MATCH(B1735,Items!$A$5:$A$304,0)),"UNKNOWN CODE"))</f>
        <v/>
      </c>
      <c r="D1735" s="6" t="n"/>
      <c r="E1735" s="6" t="n"/>
      <c r="F1735" s="6" t="n"/>
      <c r="G1735" s="6" t="n"/>
      <c r="H1735" s="6" t="n"/>
    </row>
    <row r="1736">
      <c r="A1736" s="12" t="n"/>
      <c r="B1736" s="6" t="n"/>
      <c r="C1736" s="8">
        <f>IF(B1736="","",IFERROR(INDEX(Items!$B$5:$B$304,MATCH(B1736,Items!$A$5:$A$304,0)),"UNKNOWN CODE"))</f>
        <v/>
      </c>
      <c r="D1736" s="6" t="n"/>
      <c r="E1736" s="6" t="n"/>
      <c r="F1736" s="6" t="n"/>
      <c r="G1736" s="6" t="n"/>
      <c r="H1736" s="6" t="n"/>
    </row>
    <row r="1737">
      <c r="A1737" s="12" t="n"/>
      <c r="B1737" s="6" t="n"/>
      <c r="C1737" s="8">
        <f>IF(B1737="","",IFERROR(INDEX(Items!$B$5:$B$304,MATCH(B1737,Items!$A$5:$A$304,0)),"UNKNOWN CODE"))</f>
        <v/>
      </c>
      <c r="D1737" s="6" t="n"/>
      <c r="E1737" s="6" t="n"/>
      <c r="F1737" s="6" t="n"/>
      <c r="G1737" s="6" t="n"/>
      <c r="H1737" s="6" t="n"/>
    </row>
    <row r="1738">
      <c r="A1738" s="12" t="n"/>
      <c r="B1738" s="6" t="n"/>
      <c r="C1738" s="8">
        <f>IF(B1738="","",IFERROR(INDEX(Items!$B$5:$B$304,MATCH(B1738,Items!$A$5:$A$304,0)),"UNKNOWN CODE"))</f>
        <v/>
      </c>
      <c r="D1738" s="6" t="n"/>
      <c r="E1738" s="6" t="n"/>
      <c r="F1738" s="6" t="n"/>
      <c r="G1738" s="6" t="n"/>
      <c r="H1738" s="6" t="n"/>
    </row>
    <row r="1739">
      <c r="A1739" s="12" t="n"/>
      <c r="B1739" s="6" t="n"/>
      <c r="C1739" s="8">
        <f>IF(B1739="","",IFERROR(INDEX(Items!$B$5:$B$304,MATCH(B1739,Items!$A$5:$A$304,0)),"UNKNOWN CODE"))</f>
        <v/>
      </c>
      <c r="D1739" s="6" t="n"/>
      <c r="E1739" s="6" t="n"/>
      <c r="F1739" s="6" t="n"/>
      <c r="G1739" s="6" t="n"/>
      <c r="H1739" s="6" t="n"/>
    </row>
    <row r="1740">
      <c r="A1740" s="12" t="n"/>
      <c r="B1740" s="6" t="n"/>
      <c r="C1740" s="8">
        <f>IF(B1740="","",IFERROR(INDEX(Items!$B$5:$B$304,MATCH(B1740,Items!$A$5:$A$304,0)),"UNKNOWN CODE"))</f>
        <v/>
      </c>
      <c r="D1740" s="6" t="n"/>
      <c r="E1740" s="6" t="n"/>
      <c r="F1740" s="6" t="n"/>
      <c r="G1740" s="6" t="n"/>
      <c r="H1740" s="6" t="n"/>
    </row>
    <row r="1741">
      <c r="A1741" s="12" t="n"/>
      <c r="B1741" s="6" t="n"/>
      <c r="C1741" s="8">
        <f>IF(B1741="","",IFERROR(INDEX(Items!$B$5:$B$304,MATCH(B1741,Items!$A$5:$A$304,0)),"UNKNOWN CODE"))</f>
        <v/>
      </c>
      <c r="D1741" s="6" t="n"/>
      <c r="E1741" s="6" t="n"/>
      <c r="F1741" s="6" t="n"/>
      <c r="G1741" s="6" t="n"/>
      <c r="H1741" s="6" t="n"/>
    </row>
    <row r="1742">
      <c r="A1742" s="12" t="n"/>
      <c r="B1742" s="6" t="n"/>
      <c r="C1742" s="8">
        <f>IF(B1742="","",IFERROR(INDEX(Items!$B$5:$B$304,MATCH(B1742,Items!$A$5:$A$304,0)),"UNKNOWN CODE"))</f>
        <v/>
      </c>
      <c r="D1742" s="6" t="n"/>
      <c r="E1742" s="6" t="n"/>
      <c r="F1742" s="6" t="n"/>
      <c r="G1742" s="6" t="n"/>
      <c r="H1742" s="6" t="n"/>
    </row>
    <row r="1743">
      <c r="A1743" s="12" t="n"/>
      <c r="B1743" s="6" t="n"/>
      <c r="C1743" s="8">
        <f>IF(B1743="","",IFERROR(INDEX(Items!$B$5:$B$304,MATCH(B1743,Items!$A$5:$A$304,0)),"UNKNOWN CODE"))</f>
        <v/>
      </c>
      <c r="D1743" s="6" t="n"/>
      <c r="E1743" s="6" t="n"/>
      <c r="F1743" s="6" t="n"/>
      <c r="G1743" s="6" t="n"/>
      <c r="H1743" s="6" t="n"/>
    </row>
    <row r="1744">
      <c r="A1744" s="12" t="n"/>
      <c r="B1744" s="6" t="n"/>
      <c r="C1744" s="8">
        <f>IF(B1744="","",IFERROR(INDEX(Items!$B$5:$B$304,MATCH(B1744,Items!$A$5:$A$304,0)),"UNKNOWN CODE"))</f>
        <v/>
      </c>
      <c r="D1744" s="6" t="n"/>
      <c r="E1744" s="6" t="n"/>
      <c r="F1744" s="6" t="n"/>
      <c r="G1744" s="6" t="n"/>
      <c r="H1744" s="6" t="n"/>
    </row>
    <row r="1745">
      <c r="A1745" s="12" t="n"/>
      <c r="B1745" s="6" t="n"/>
      <c r="C1745" s="8">
        <f>IF(B1745="","",IFERROR(INDEX(Items!$B$5:$B$304,MATCH(B1745,Items!$A$5:$A$304,0)),"UNKNOWN CODE"))</f>
        <v/>
      </c>
      <c r="D1745" s="6" t="n"/>
      <c r="E1745" s="6" t="n"/>
      <c r="F1745" s="6" t="n"/>
      <c r="G1745" s="6" t="n"/>
      <c r="H1745" s="6" t="n"/>
    </row>
    <row r="1746">
      <c r="A1746" s="12" t="n"/>
      <c r="B1746" s="6" t="n"/>
      <c r="C1746" s="8">
        <f>IF(B1746="","",IFERROR(INDEX(Items!$B$5:$B$304,MATCH(B1746,Items!$A$5:$A$304,0)),"UNKNOWN CODE"))</f>
        <v/>
      </c>
      <c r="D1746" s="6" t="n"/>
      <c r="E1746" s="6" t="n"/>
      <c r="F1746" s="6" t="n"/>
      <c r="G1746" s="6" t="n"/>
      <c r="H1746" s="6" t="n"/>
    </row>
    <row r="1747">
      <c r="A1747" s="12" t="n"/>
      <c r="B1747" s="6" t="n"/>
      <c r="C1747" s="8">
        <f>IF(B1747="","",IFERROR(INDEX(Items!$B$5:$B$304,MATCH(B1747,Items!$A$5:$A$304,0)),"UNKNOWN CODE"))</f>
        <v/>
      </c>
      <c r="D1747" s="6" t="n"/>
      <c r="E1747" s="6" t="n"/>
      <c r="F1747" s="6" t="n"/>
      <c r="G1747" s="6" t="n"/>
      <c r="H1747" s="6" t="n"/>
    </row>
    <row r="1748">
      <c r="A1748" s="12" t="n"/>
      <c r="B1748" s="6" t="n"/>
      <c r="C1748" s="8">
        <f>IF(B1748="","",IFERROR(INDEX(Items!$B$5:$B$304,MATCH(B1748,Items!$A$5:$A$304,0)),"UNKNOWN CODE"))</f>
        <v/>
      </c>
      <c r="D1748" s="6" t="n"/>
      <c r="E1748" s="6" t="n"/>
      <c r="F1748" s="6" t="n"/>
      <c r="G1748" s="6" t="n"/>
      <c r="H1748" s="6" t="n"/>
    </row>
    <row r="1749">
      <c r="A1749" s="12" t="n"/>
      <c r="B1749" s="6" t="n"/>
      <c r="C1749" s="8">
        <f>IF(B1749="","",IFERROR(INDEX(Items!$B$5:$B$304,MATCH(B1749,Items!$A$5:$A$304,0)),"UNKNOWN CODE"))</f>
        <v/>
      </c>
      <c r="D1749" s="6" t="n"/>
      <c r="E1749" s="6" t="n"/>
      <c r="F1749" s="6" t="n"/>
      <c r="G1749" s="6" t="n"/>
      <c r="H1749" s="6" t="n"/>
    </row>
    <row r="1750">
      <c r="A1750" s="12" t="n"/>
      <c r="B1750" s="6" t="n"/>
      <c r="C1750" s="8">
        <f>IF(B1750="","",IFERROR(INDEX(Items!$B$5:$B$304,MATCH(B1750,Items!$A$5:$A$304,0)),"UNKNOWN CODE"))</f>
        <v/>
      </c>
      <c r="D1750" s="6" t="n"/>
      <c r="E1750" s="6" t="n"/>
      <c r="F1750" s="6" t="n"/>
      <c r="G1750" s="6" t="n"/>
      <c r="H1750" s="6" t="n"/>
    </row>
    <row r="1751">
      <c r="A1751" s="12" t="n"/>
      <c r="B1751" s="6" t="n"/>
      <c r="C1751" s="8">
        <f>IF(B1751="","",IFERROR(INDEX(Items!$B$5:$B$304,MATCH(B1751,Items!$A$5:$A$304,0)),"UNKNOWN CODE"))</f>
        <v/>
      </c>
      <c r="D1751" s="6" t="n"/>
      <c r="E1751" s="6" t="n"/>
      <c r="F1751" s="6" t="n"/>
      <c r="G1751" s="6" t="n"/>
      <c r="H1751" s="6" t="n"/>
    </row>
    <row r="1752">
      <c r="A1752" s="12" t="n"/>
      <c r="B1752" s="6" t="n"/>
      <c r="C1752" s="8">
        <f>IF(B1752="","",IFERROR(INDEX(Items!$B$5:$B$304,MATCH(B1752,Items!$A$5:$A$304,0)),"UNKNOWN CODE"))</f>
        <v/>
      </c>
      <c r="D1752" s="6" t="n"/>
      <c r="E1752" s="6" t="n"/>
      <c r="F1752" s="6" t="n"/>
      <c r="G1752" s="6" t="n"/>
      <c r="H1752" s="6" t="n"/>
    </row>
    <row r="1753">
      <c r="A1753" s="12" t="n"/>
      <c r="B1753" s="6" t="n"/>
      <c r="C1753" s="8">
        <f>IF(B1753="","",IFERROR(INDEX(Items!$B$5:$B$304,MATCH(B1753,Items!$A$5:$A$304,0)),"UNKNOWN CODE"))</f>
        <v/>
      </c>
      <c r="D1753" s="6" t="n"/>
      <c r="E1753" s="6" t="n"/>
      <c r="F1753" s="6" t="n"/>
      <c r="G1753" s="6" t="n"/>
      <c r="H1753" s="6" t="n"/>
    </row>
    <row r="1754">
      <c r="A1754" s="12" t="n"/>
      <c r="B1754" s="6" t="n"/>
      <c r="C1754" s="8">
        <f>IF(B1754="","",IFERROR(INDEX(Items!$B$5:$B$304,MATCH(B1754,Items!$A$5:$A$304,0)),"UNKNOWN CODE"))</f>
        <v/>
      </c>
      <c r="D1754" s="6" t="n"/>
      <c r="E1754" s="6" t="n"/>
      <c r="F1754" s="6" t="n"/>
      <c r="G1754" s="6" t="n"/>
      <c r="H1754" s="6" t="n"/>
    </row>
    <row r="1755">
      <c r="A1755" s="12" t="n"/>
      <c r="B1755" s="6" t="n"/>
      <c r="C1755" s="8">
        <f>IF(B1755="","",IFERROR(INDEX(Items!$B$5:$B$304,MATCH(B1755,Items!$A$5:$A$304,0)),"UNKNOWN CODE"))</f>
        <v/>
      </c>
      <c r="D1755" s="6" t="n"/>
      <c r="E1755" s="6" t="n"/>
      <c r="F1755" s="6" t="n"/>
      <c r="G1755" s="6" t="n"/>
      <c r="H1755" s="6" t="n"/>
    </row>
    <row r="1756">
      <c r="A1756" s="12" t="n"/>
      <c r="B1756" s="6" t="n"/>
      <c r="C1756" s="8">
        <f>IF(B1756="","",IFERROR(INDEX(Items!$B$5:$B$304,MATCH(B1756,Items!$A$5:$A$304,0)),"UNKNOWN CODE"))</f>
        <v/>
      </c>
      <c r="D1756" s="6" t="n"/>
      <c r="E1756" s="6" t="n"/>
      <c r="F1756" s="6" t="n"/>
      <c r="G1756" s="6" t="n"/>
      <c r="H1756" s="6" t="n"/>
    </row>
    <row r="1757">
      <c r="A1757" s="12" t="n"/>
      <c r="B1757" s="6" t="n"/>
      <c r="C1757" s="8">
        <f>IF(B1757="","",IFERROR(INDEX(Items!$B$5:$B$304,MATCH(B1757,Items!$A$5:$A$304,0)),"UNKNOWN CODE"))</f>
        <v/>
      </c>
      <c r="D1757" s="6" t="n"/>
      <c r="E1757" s="6" t="n"/>
      <c r="F1757" s="6" t="n"/>
      <c r="G1757" s="6" t="n"/>
      <c r="H1757" s="6" t="n"/>
    </row>
    <row r="1758">
      <c r="A1758" s="12" t="n"/>
      <c r="B1758" s="6" t="n"/>
      <c r="C1758" s="8">
        <f>IF(B1758="","",IFERROR(INDEX(Items!$B$5:$B$304,MATCH(B1758,Items!$A$5:$A$304,0)),"UNKNOWN CODE"))</f>
        <v/>
      </c>
      <c r="D1758" s="6" t="n"/>
      <c r="E1758" s="6" t="n"/>
      <c r="F1758" s="6" t="n"/>
      <c r="G1758" s="6" t="n"/>
      <c r="H1758" s="6" t="n"/>
    </row>
    <row r="1759">
      <c r="A1759" s="12" t="n"/>
      <c r="B1759" s="6" t="n"/>
      <c r="C1759" s="8">
        <f>IF(B1759="","",IFERROR(INDEX(Items!$B$5:$B$304,MATCH(B1759,Items!$A$5:$A$304,0)),"UNKNOWN CODE"))</f>
        <v/>
      </c>
      <c r="D1759" s="6" t="n"/>
      <c r="E1759" s="6" t="n"/>
      <c r="F1759" s="6" t="n"/>
      <c r="G1759" s="6" t="n"/>
      <c r="H1759" s="6" t="n"/>
    </row>
    <row r="1760">
      <c r="A1760" s="12" t="n"/>
      <c r="B1760" s="6" t="n"/>
      <c r="C1760" s="8">
        <f>IF(B1760="","",IFERROR(INDEX(Items!$B$5:$B$304,MATCH(B1760,Items!$A$5:$A$304,0)),"UNKNOWN CODE"))</f>
        <v/>
      </c>
      <c r="D1760" s="6" t="n"/>
      <c r="E1760" s="6" t="n"/>
      <c r="F1760" s="6" t="n"/>
      <c r="G1760" s="6" t="n"/>
      <c r="H1760" s="6" t="n"/>
    </row>
    <row r="1761">
      <c r="A1761" s="12" t="n"/>
      <c r="B1761" s="6" t="n"/>
      <c r="C1761" s="8">
        <f>IF(B1761="","",IFERROR(INDEX(Items!$B$5:$B$304,MATCH(B1761,Items!$A$5:$A$304,0)),"UNKNOWN CODE"))</f>
        <v/>
      </c>
      <c r="D1761" s="6" t="n"/>
      <c r="E1761" s="6" t="n"/>
      <c r="F1761" s="6" t="n"/>
      <c r="G1761" s="6" t="n"/>
      <c r="H1761" s="6" t="n"/>
    </row>
    <row r="1762">
      <c r="A1762" s="12" t="n"/>
      <c r="B1762" s="6" t="n"/>
      <c r="C1762" s="8">
        <f>IF(B1762="","",IFERROR(INDEX(Items!$B$5:$B$304,MATCH(B1762,Items!$A$5:$A$304,0)),"UNKNOWN CODE"))</f>
        <v/>
      </c>
      <c r="D1762" s="6" t="n"/>
      <c r="E1762" s="6" t="n"/>
      <c r="F1762" s="6" t="n"/>
      <c r="G1762" s="6" t="n"/>
      <c r="H1762" s="6" t="n"/>
    </row>
    <row r="1763">
      <c r="A1763" s="12" t="n"/>
      <c r="B1763" s="6" t="n"/>
      <c r="C1763" s="8">
        <f>IF(B1763="","",IFERROR(INDEX(Items!$B$5:$B$304,MATCH(B1763,Items!$A$5:$A$304,0)),"UNKNOWN CODE"))</f>
        <v/>
      </c>
      <c r="D1763" s="6" t="n"/>
      <c r="E1763" s="6" t="n"/>
      <c r="F1763" s="6" t="n"/>
      <c r="G1763" s="6" t="n"/>
      <c r="H1763" s="6" t="n"/>
    </row>
    <row r="1764">
      <c r="A1764" s="12" t="n"/>
      <c r="B1764" s="6" t="n"/>
      <c r="C1764" s="8">
        <f>IF(B1764="","",IFERROR(INDEX(Items!$B$5:$B$304,MATCH(B1764,Items!$A$5:$A$304,0)),"UNKNOWN CODE"))</f>
        <v/>
      </c>
      <c r="D1764" s="6" t="n"/>
      <c r="E1764" s="6" t="n"/>
      <c r="F1764" s="6" t="n"/>
      <c r="G1764" s="6" t="n"/>
      <c r="H1764" s="6" t="n"/>
    </row>
    <row r="1765">
      <c r="A1765" s="12" t="n"/>
      <c r="B1765" s="6" t="n"/>
      <c r="C1765" s="8">
        <f>IF(B1765="","",IFERROR(INDEX(Items!$B$5:$B$304,MATCH(B1765,Items!$A$5:$A$304,0)),"UNKNOWN CODE"))</f>
        <v/>
      </c>
      <c r="D1765" s="6" t="n"/>
      <c r="E1765" s="6" t="n"/>
      <c r="F1765" s="6" t="n"/>
      <c r="G1765" s="6" t="n"/>
      <c r="H1765" s="6" t="n"/>
    </row>
    <row r="1766">
      <c r="A1766" s="12" t="n"/>
      <c r="B1766" s="6" t="n"/>
      <c r="C1766" s="8">
        <f>IF(B1766="","",IFERROR(INDEX(Items!$B$5:$B$304,MATCH(B1766,Items!$A$5:$A$304,0)),"UNKNOWN CODE"))</f>
        <v/>
      </c>
      <c r="D1766" s="6" t="n"/>
      <c r="E1766" s="6" t="n"/>
      <c r="F1766" s="6" t="n"/>
      <c r="G1766" s="6" t="n"/>
      <c r="H1766" s="6" t="n"/>
    </row>
    <row r="1767">
      <c r="A1767" s="12" t="n"/>
      <c r="B1767" s="6" t="n"/>
      <c r="C1767" s="8">
        <f>IF(B1767="","",IFERROR(INDEX(Items!$B$5:$B$304,MATCH(B1767,Items!$A$5:$A$304,0)),"UNKNOWN CODE"))</f>
        <v/>
      </c>
      <c r="D1767" s="6" t="n"/>
      <c r="E1767" s="6" t="n"/>
      <c r="F1767" s="6" t="n"/>
      <c r="G1767" s="6" t="n"/>
      <c r="H1767" s="6" t="n"/>
    </row>
    <row r="1768">
      <c r="A1768" s="12" t="n"/>
      <c r="B1768" s="6" t="n"/>
      <c r="C1768" s="8">
        <f>IF(B1768="","",IFERROR(INDEX(Items!$B$5:$B$304,MATCH(B1768,Items!$A$5:$A$304,0)),"UNKNOWN CODE"))</f>
        <v/>
      </c>
      <c r="D1768" s="6" t="n"/>
      <c r="E1768" s="6" t="n"/>
      <c r="F1768" s="6" t="n"/>
      <c r="G1768" s="6" t="n"/>
      <c r="H1768" s="6" t="n"/>
    </row>
    <row r="1769">
      <c r="A1769" s="12" t="n"/>
      <c r="B1769" s="6" t="n"/>
      <c r="C1769" s="8">
        <f>IF(B1769="","",IFERROR(INDEX(Items!$B$5:$B$304,MATCH(B1769,Items!$A$5:$A$304,0)),"UNKNOWN CODE"))</f>
        <v/>
      </c>
      <c r="D1769" s="6" t="n"/>
      <c r="E1769" s="6" t="n"/>
      <c r="F1769" s="6" t="n"/>
      <c r="G1769" s="6" t="n"/>
      <c r="H1769" s="6" t="n"/>
    </row>
    <row r="1770">
      <c r="A1770" s="12" t="n"/>
      <c r="B1770" s="6" t="n"/>
      <c r="C1770" s="8">
        <f>IF(B1770="","",IFERROR(INDEX(Items!$B$5:$B$304,MATCH(B1770,Items!$A$5:$A$304,0)),"UNKNOWN CODE"))</f>
        <v/>
      </c>
      <c r="D1770" s="6" t="n"/>
      <c r="E1770" s="6" t="n"/>
      <c r="F1770" s="6" t="n"/>
      <c r="G1770" s="6" t="n"/>
      <c r="H1770" s="6" t="n"/>
    </row>
    <row r="1771">
      <c r="A1771" s="12" t="n"/>
      <c r="B1771" s="6" t="n"/>
      <c r="C1771" s="8">
        <f>IF(B1771="","",IFERROR(INDEX(Items!$B$5:$B$304,MATCH(B1771,Items!$A$5:$A$304,0)),"UNKNOWN CODE"))</f>
        <v/>
      </c>
      <c r="D1771" s="6" t="n"/>
      <c r="E1771" s="6" t="n"/>
      <c r="F1771" s="6" t="n"/>
      <c r="G1771" s="6" t="n"/>
      <c r="H1771" s="6" t="n"/>
    </row>
    <row r="1772">
      <c r="A1772" s="12" t="n"/>
      <c r="B1772" s="6" t="n"/>
      <c r="C1772" s="8">
        <f>IF(B1772="","",IFERROR(INDEX(Items!$B$5:$B$304,MATCH(B1772,Items!$A$5:$A$304,0)),"UNKNOWN CODE"))</f>
        <v/>
      </c>
      <c r="D1772" s="6" t="n"/>
      <c r="E1772" s="6" t="n"/>
      <c r="F1772" s="6" t="n"/>
      <c r="G1772" s="6" t="n"/>
      <c r="H1772" s="6" t="n"/>
    </row>
    <row r="1773">
      <c r="A1773" s="12" t="n"/>
      <c r="B1773" s="6" t="n"/>
      <c r="C1773" s="8">
        <f>IF(B1773="","",IFERROR(INDEX(Items!$B$5:$B$304,MATCH(B1773,Items!$A$5:$A$304,0)),"UNKNOWN CODE"))</f>
        <v/>
      </c>
      <c r="D1773" s="6" t="n"/>
      <c r="E1773" s="6" t="n"/>
      <c r="F1773" s="6" t="n"/>
      <c r="G1773" s="6" t="n"/>
      <c r="H1773" s="6" t="n"/>
    </row>
    <row r="1774">
      <c r="A1774" s="12" t="n"/>
      <c r="B1774" s="6" t="n"/>
      <c r="C1774" s="8">
        <f>IF(B1774="","",IFERROR(INDEX(Items!$B$5:$B$304,MATCH(B1774,Items!$A$5:$A$304,0)),"UNKNOWN CODE"))</f>
        <v/>
      </c>
      <c r="D1774" s="6" t="n"/>
      <c r="E1774" s="6" t="n"/>
      <c r="F1774" s="6" t="n"/>
      <c r="G1774" s="6" t="n"/>
      <c r="H1774" s="6" t="n"/>
    </row>
    <row r="1775">
      <c r="A1775" s="12" t="n"/>
      <c r="B1775" s="6" t="n"/>
      <c r="C1775" s="8">
        <f>IF(B1775="","",IFERROR(INDEX(Items!$B$5:$B$304,MATCH(B1775,Items!$A$5:$A$304,0)),"UNKNOWN CODE"))</f>
        <v/>
      </c>
      <c r="D1775" s="6" t="n"/>
      <c r="E1775" s="6" t="n"/>
      <c r="F1775" s="6" t="n"/>
      <c r="G1775" s="6" t="n"/>
      <c r="H1775" s="6" t="n"/>
    </row>
    <row r="1776">
      <c r="A1776" s="12" t="n"/>
      <c r="B1776" s="6" t="n"/>
      <c r="C1776" s="8">
        <f>IF(B1776="","",IFERROR(INDEX(Items!$B$5:$B$304,MATCH(B1776,Items!$A$5:$A$304,0)),"UNKNOWN CODE"))</f>
        <v/>
      </c>
      <c r="D1776" s="6" t="n"/>
      <c r="E1776" s="6" t="n"/>
      <c r="F1776" s="6" t="n"/>
      <c r="G1776" s="6" t="n"/>
      <c r="H1776" s="6" t="n"/>
    </row>
    <row r="1777">
      <c r="A1777" s="12" t="n"/>
      <c r="B1777" s="6" t="n"/>
      <c r="C1777" s="8">
        <f>IF(B1777="","",IFERROR(INDEX(Items!$B$5:$B$304,MATCH(B1777,Items!$A$5:$A$304,0)),"UNKNOWN CODE"))</f>
        <v/>
      </c>
      <c r="D1777" s="6" t="n"/>
      <c r="E1777" s="6" t="n"/>
      <c r="F1777" s="6" t="n"/>
      <c r="G1777" s="6" t="n"/>
      <c r="H1777" s="6" t="n"/>
    </row>
    <row r="1778">
      <c r="A1778" s="12" t="n"/>
      <c r="B1778" s="6" t="n"/>
      <c r="C1778" s="8">
        <f>IF(B1778="","",IFERROR(INDEX(Items!$B$5:$B$304,MATCH(B1778,Items!$A$5:$A$304,0)),"UNKNOWN CODE"))</f>
        <v/>
      </c>
      <c r="D1778" s="6" t="n"/>
      <c r="E1778" s="6" t="n"/>
      <c r="F1778" s="6" t="n"/>
      <c r="G1778" s="6" t="n"/>
      <c r="H1778" s="6" t="n"/>
    </row>
    <row r="1779">
      <c r="A1779" s="12" t="n"/>
      <c r="B1779" s="6" t="n"/>
      <c r="C1779" s="8">
        <f>IF(B1779="","",IFERROR(INDEX(Items!$B$5:$B$304,MATCH(B1779,Items!$A$5:$A$304,0)),"UNKNOWN CODE"))</f>
        <v/>
      </c>
      <c r="D1779" s="6" t="n"/>
      <c r="E1779" s="6" t="n"/>
      <c r="F1779" s="6" t="n"/>
      <c r="G1779" s="6" t="n"/>
      <c r="H1779" s="6" t="n"/>
    </row>
    <row r="1780">
      <c r="A1780" s="12" t="n"/>
      <c r="B1780" s="6" t="n"/>
      <c r="C1780" s="8">
        <f>IF(B1780="","",IFERROR(INDEX(Items!$B$5:$B$304,MATCH(B1780,Items!$A$5:$A$304,0)),"UNKNOWN CODE"))</f>
        <v/>
      </c>
      <c r="D1780" s="6" t="n"/>
      <c r="E1780" s="6" t="n"/>
      <c r="F1780" s="6" t="n"/>
      <c r="G1780" s="6" t="n"/>
      <c r="H1780" s="6" t="n"/>
    </row>
    <row r="1781">
      <c r="A1781" s="12" t="n"/>
      <c r="B1781" s="6" t="n"/>
      <c r="C1781" s="8">
        <f>IF(B1781="","",IFERROR(INDEX(Items!$B$5:$B$304,MATCH(B1781,Items!$A$5:$A$304,0)),"UNKNOWN CODE"))</f>
        <v/>
      </c>
      <c r="D1781" s="6" t="n"/>
      <c r="E1781" s="6" t="n"/>
      <c r="F1781" s="6" t="n"/>
      <c r="G1781" s="6" t="n"/>
      <c r="H1781" s="6" t="n"/>
    </row>
    <row r="1782">
      <c r="A1782" s="12" t="n"/>
      <c r="B1782" s="6" t="n"/>
      <c r="C1782" s="8">
        <f>IF(B1782="","",IFERROR(INDEX(Items!$B$5:$B$304,MATCH(B1782,Items!$A$5:$A$304,0)),"UNKNOWN CODE"))</f>
        <v/>
      </c>
      <c r="D1782" s="6" t="n"/>
      <c r="E1782" s="6" t="n"/>
      <c r="F1782" s="6" t="n"/>
      <c r="G1782" s="6" t="n"/>
      <c r="H1782" s="6" t="n"/>
    </row>
    <row r="1783">
      <c r="A1783" s="12" t="n"/>
      <c r="B1783" s="6" t="n"/>
      <c r="C1783" s="8">
        <f>IF(B1783="","",IFERROR(INDEX(Items!$B$5:$B$304,MATCH(B1783,Items!$A$5:$A$304,0)),"UNKNOWN CODE"))</f>
        <v/>
      </c>
      <c r="D1783" s="6" t="n"/>
      <c r="E1783" s="6" t="n"/>
      <c r="F1783" s="6" t="n"/>
      <c r="G1783" s="6" t="n"/>
      <c r="H1783" s="6" t="n"/>
    </row>
    <row r="1784">
      <c r="A1784" s="12" t="n"/>
      <c r="B1784" s="6" t="n"/>
      <c r="C1784" s="8">
        <f>IF(B1784="","",IFERROR(INDEX(Items!$B$5:$B$304,MATCH(B1784,Items!$A$5:$A$304,0)),"UNKNOWN CODE"))</f>
        <v/>
      </c>
      <c r="D1784" s="6" t="n"/>
      <c r="E1784" s="6" t="n"/>
      <c r="F1784" s="6" t="n"/>
      <c r="G1784" s="6" t="n"/>
      <c r="H1784" s="6" t="n"/>
    </row>
    <row r="1785">
      <c r="A1785" s="12" t="n"/>
      <c r="B1785" s="6" t="n"/>
      <c r="C1785" s="8">
        <f>IF(B1785="","",IFERROR(INDEX(Items!$B$5:$B$304,MATCH(B1785,Items!$A$5:$A$304,0)),"UNKNOWN CODE"))</f>
        <v/>
      </c>
      <c r="D1785" s="6" t="n"/>
      <c r="E1785" s="6" t="n"/>
      <c r="F1785" s="6" t="n"/>
      <c r="G1785" s="6" t="n"/>
      <c r="H1785" s="6" t="n"/>
    </row>
    <row r="1786">
      <c r="A1786" s="12" t="n"/>
      <c r="B1786" s="6" t="n"/>
      <c r="C1786" s="8">
        <f>IF(B1786="","",IFERROR(INDEX(Items!$B$5:$B$304,MATCH(B1786,Items!$A$5:$A$304,0)),"UNKNOWN CODE"))</f>
        <v/>
      </c>
      <c r="D1786" s="6" t="n"/>
      <c r="E1786" s="6" t="n"/>
      <c r="F1786" s="6" t="n"/>
      <c r="G1786" s="6" t="n"/>
      <c r="H1786" s="6" t="n"/>
    </row>
    <row r="1787">
      <c r="A1787" s="12" t="n"/>
      <c r="B1787" s="6" t="n"/>
      <c r="C1787" s="8">
        <f>IF(B1787="","",IFERROR(INDEX(Items!$B$5:$B$304,MATCH(B1787,Items!$A$5:$A$304,0)),"UNKNOWN CODE"))</f>
        <v/>
      </c>
      <c r="D1787" s="6" t="n"/>
      <c r="E1787" s="6" t="n"/>
      <c r="F1787" s="6" t="n"/>
      <c r="G1787" s="6" t="n"/>
      <c r="H1787" s="6" t="n"/>
    </row>
    <row r="1788">
      <c r="A1788" s="12" t="n"/>
      <c r="B1788" s="6" t="n"/>
      <c r="C1788" s="8">
        <f>IF(B1788="","",IFERROR(INDEX(Items!$B$5:$B$304,MATCH(B1788,Items!$A$5:$A$304,0)),"UNKNOWN CODE"))</f>
        <v/>
      </c>
      <c r="D1788" s="6" t="n"/>
      <c r="E1788" s="6" t="n"/>
      <c r="F1788" s="6" t="n"/>
      <c r="G1788" s="6" t="n"/>
      <c r="H1788" s="6" t="n"/>
    </row>
    <row r="1789">
      <c r="A1789" s="12" t="n"/>
      <c r="B1789" s="6" t="n"/>
      <c r="C1789" s="8">
        <f>IF(B1789="","",IFERROR(INDEX(Items!$B$5:$B$304,MATCH(B1789,Items!$A$5:$A$304,0)),"UNKNOWN CODE"))</f>
        <v/>
      </c>
      <c r="D1789" s="6" t="n"/>
      <c r="E1789" s="6" t="n"/>
      <c r="F1789" s="6" t="n"/>
      <c r="G1789" s="6" t="n"/>
      <c r="H1789" s="6" t="n"/>
    </row>
    <row r="1790">
      <c r="A1790" s="12" t="n"/>
      <c r="B1790" s="6" t="n"/>
      <c r="C1790" s="8">
        <f>IF(B1790="","",IFERROR(INDEX(Items!$B$5:$B$304,MATCH(B1790,Items!$A$5:$A$304,0)),"UNKNOWN CODE"))</f>
        <v/>
      </c>
      <c r="D1790" s="6" t="n"/>
      <c r="E1790" s="6" t="n"/>
      <c r="F1790" s="6" t="n"/>
      <c r="G1790" s="6" t="n"/>
      <c r="H1790" s="6" t="n"/>
    </row>
    <row r="1791">
      <c r="A1791" s="12" t="n"/>
      <c r="B1791" s="6" t="n"/>
      <c r="C1791" s="8">
        <f>IF(B1791="","",IFERROR(INDEX(Items!$B$5:$B$304,MATCH(B1791,Items!$A$5:$A$304,0)),"UNKNOWN CODE"))</f>
        <v/>
      </c>
      <c r="D1791" s="6" t="n"/>
      <c r="E1791" s="6" t="n"/>
      <c r="F1791" s="6" t="n"/>
      <c r="G1791" s="6" t="n"/>
      <c r="H1791" s="6" t="n"/>
    </row>
    <row r="1792">
      <c r="A1792" s="12" t="n"/>
      <c r="B1792" s="6" t="n"/>
      <c r="C1792" s="8">
        <f>IF(B1792="","",IFERROR(INDEX(Items!$B$5:$B$304,MATCH(B1792,Items!$A$5:$A$304,0)),"UNKNOWN CODE"))</f>
        <v/>
      </c>
      <c r="D1792" s="6" t="n"/>
      <c r="E1792" s="6" t="n"/>
      <c r="F1792" s="6" t="n"/>
      <c r="G1792" s="6" t="n"/>
      <c r="H1792" s="6" t="n"/>
    </row>
    <row r="1793">
      <c r="A1793" s="12" t="n"/>
      <c r="B1793" s="6" t="n"/>
      <c r="C1793" s="8">
        <f>IF(B1793="","",IFERROR(INDEX(Items!$B$5:$B$304,MATCH(B1793,Items!$A$5:$A$304,0)),"UNKNOWN CODE"))</f>
        <v/>
      </c>
      <c r="D1793" s="6" t="n"/>
      <c r="E1793" s="6" t="n"/>
      <c r="F1793" s="6" t="n"/>
      <c r="G1793" s="6" t="n"/>
      <c r="H1793" s="6" t="n"/>
    </row>
    <row r="1794">
      <c r="A1794" s="12" t="n"/>
      <c r="B1794" s="6" t="n"/>
      <c r="C1794" s="8">
        <f>IF(B1794="","",IFERROR(INDEX(Items!$B$5:$B$304,MATCH(B1794,Items!$A$5:$A$304,0)),"UNKNOWN CODE"))</f>
        <v/>
      </c>
      <c r="D1794" s="6" t="n"/>
      <c r="E1794" s="6" t="n"/>
      <c r="F1794" s="6" t="n"/>
      <c r="G1794" s="6" t="n"/>
      <c r="H1794" s="6" t="n"/>
    </row>
    <row r="1795">
      <c r="A1795" s="12" t="n"/>
      <c r="B1795" s="6" t="n"/>
      <c r="C1795" s="8">
        <f>IF(B1795="","",IFERROR(INDEX(Items!$B$5:$B$304,MATCH(B1795,Items!$A$5:$A$304,0)),"UNKNOWN CODE"))</f>
        <v/>
      </c>
      <c r="D1795" s="6" t="n"/>
      <c r="E1795" s="6" t="n"/>
      <c r="F1795" s="6" t="n"/>
      <c r="G1795" s="6" t="n"/>
      <c r="H1795" s="6" t="n"/>
    </row>
    <row r="1796">
      <c r="A1796" s="12" t="n"/>
      <c r="B1796" s="6" t="n"/>
      <c r="C1796" s="8">
        <f>IF(B1796="","",IFERROR(INDEX(Items!$B$5:$B$304,MATCH(B1796,Items!$A$5:$A$304,0)),"UNKNOWN CODE"))</f>
        <v/>
      </c>
      <c r="D1796" s="6" t="n"/>
      <c r="E1796" s="6" t="n"/>
      <c r="F1796" s="6" t="n"/>
      <c r="G1796" s="6" t="n"/>
      <c r="H1796" s="6" t="n"/>
    </row>
    <row r="1797">
      <c r="A1797" s="12" t="n"/>
      <c r="B1797" s="6" t="n"/>
      <c r="C1797" s="8">
        <f>IF(B1797="","",IFERROR(INDEX(Items!$B$5:$B$304,MATCH(B1797,Items!$A$5:$A$304,0)),"UNKNOWN CODE"))</f>
        <v/>
      </c>
      <c r="D1797" s="6" t="n"/>
      <c r="E1797" s="6" t="n"/>
      <c r="F1797" s="6" t="n"/>
      <c r="G1797" s="6" t="n"/>
      <c r="H1797" s="6" t="n"/>
    </row>
    <row r="1798">
      <c r="A1798" s="12" t="n"/>
      <c r="B1798" s="6" t="n"/>
      <c r="C1798" s="8">
        <f>IF(B1798="","",IFERROR(INDEX(Items!$B$5:$B$304,MATCH(B1798,Items!$A$5:$A$304,0)),"UNKNOWN CODE"))</f>
        <v/>
      </c>
      <c r="D1798" s="6" t="n"/>
      <c r="E1798" s="6" t="n"/>
      <c r="F1798" s="6" t="n"/>
      <c r="G1798" s="6" t="n"/>
      <c r="H1798" s="6" t="n"/>
    </row>
    <row r="1799">
      <c r="A1799" s="12" t="n"/>
      <c r="B1799" s="6" t="n"/>
      <c r="C1799" s="8">
        <f>IF(B1799="","",IFERROR(INDEX(Items!$B$5:$B$304,MATCH(B1799,Items!$A$5:$A$304,0)),"UNKNOWN CODE"))</f>
        <v/>
      </c>
      <c r="D1799" s="6" t="n"/>
      <c r="E1799" s="6" t="n"/>
      <c r="F1799" s="6" t="n"/>
      <c r="G1799" s="6" t="n"/>
      <c r="H1799" s="6" t="n"/>
    </row>
    <row r="1800">
      <c r="A1800" s="12" t="n"/>
      <c r="B1800" s="6" t="n"/>
      <c r="C1800" s="8">
        <f>IF(B1800="","",IFERROR(INDEX(Items!$B$5:$B$304,MATCH(B1800,Items!$A$5:$A$304,0)),"UNKNOWN CODE"))</f>
        <v/>
      </c>
      <c r="D1800" s="6" t="n"/>
      <c r="E1800" s="6" t="n"/>
      <c r="F1800" s="6" t="n"/>
      <c r="G1800" s="6" t="n"/>
      <c r="H1800" s="6" t="n"/>
    </row>
    <row r="1801">
      <c r="A1801" s="12" t="n"/>
      <c r="B1801" s="6" t="n"/>
      <c r="C1801" s="8">
        <f>IF(B1801="","",IFERROR(INDEX(Items!$B$5:$B$304,MATCH(B1801,Items!$A$5:$A$304,0)),"UNKNOWN CODE"))</f>
        <v/>
      </c>
      <c r="D1801" s="6" t="n"/>
      <c r="E1801" s="6" t="n"/>
      <c r="F1801" s="6" t="n"/>
      <c r="G1801" s="6" t="n"/>
      <c r="H1801" s="6" t="n"/>
    </row>
    <row r="1802">
      <c r="A1802" s="12" t="n"/>
      <c r="B1802" s="6" t="n"/>
      <c r="C1802" s="8">
        <f>IF(B1802="","",IFERROR(INDEX(Items!$B$5:$B$304,MATCH(B1802,Items!$A$5:$A$304,0)),"UNKNOWN CODE"))</f>
        <v/>
      </c>
      <c r="D1802" s="6" t="n"/>
      <c r="E1802" s="6" t="n"/>
      <c r="F1802" s="6" t="n"/>
      <c r="G1802" s="6" t="n"/>
      <c r="H1802" s="6" t="n"/>
    </row>
    <row r="1803">
      <c r="A1803" s="12" t="n"/>
      <c r="B1803" s="6" t="n"/>
      <c r="C1803" s="8">
        <f>IF(B1803="","",IFERROR(INDEX(Items!$B$5:$B$304,MATCH(B1803,Items!$A$5:$A$304,0)),"UNKNOWN CODE"))</f>
        <v/>
      </c>
      <c r="D1803" s="6" t="n"/>
      <c r="E1803" s="6" t="n"/>
      <c r="F1803" s="6" t="n"/>
      <c r="G1803" s="6" t="n"/>
      <c r="H1803" s="6" t="n"/>
    </row>
    <row r="1804">
      <c r="A1804" s="12" t="n"/>
      <c r="B1804" s="6" t="n"/>
      <c r="C1804" s="8">
        <f>IF(B1804="","",IFERROR(INDEX(Items!$B$5:$B$304,MATCH(B1804,Items!$A$5:$A$304,0)),"UNKNOWN CODE"))</f>
        <v/>
      </c>
      <c r="D1804" s="6" t="n"/>
      <c r="E1804" s="6" t="n"/>
      <c r="F1804" s="6" t="n"/>
      <c r="G1804" s="6" t="n"/>
      <c r="H1804" s="6" t="n"/>
    </row>
    <row r="1805">
      <c r="A1805" s="12" t="n"/>
      <c r="B1805" s="6" t="n"/>
      <c r="C1805" s="8">
        <f>IF(B1805="","",IFERROR(INDEX(Items!$B$5:$B$304,MATCH(B1805,Items!$A$5:$A$304,0)),"UNKNOWN CODE"))</f>
        <v/>
      </c>
      <c r="D1805" s="6" t="n"/>
      <c r="E1805" s="6" t="n"/>
      <c r="F1805" s="6" t="n"/>
      <c r="G1805" s="6" t="n"/>
      <c r="H1805" s="6" t="n"/>
    </row>
    <row r="1806">
      <c r="A1806" s="12" t="n"/>
      <c r="B1806" s="6" t="n"/>
      <c r="C1806" s="8">
        <f>IF(B1806="","",IFERROR(INDEX(Items!$B$5:$B$304,MATCH(B1806,Items!$A$5:$A$304,0)),"UNKNOWN CODE"))</f>
        <v/>
      </c>
      <c r="D1806" s="6" t="n"/>
      <c r="E1806" s="6" t="n"/>
      <c r="F1806" s="6" t="n"/>
      <c r="G1806" s="6" t="n"/>
      <c r="H1806" s="6" t="n"/>
    </row>
    <row r="1807">
      <c r="A1807" s="12" t="n"/>
      <c r="B1807" s="6" t="n"/>
      <c r="C1807" s="8">
        <f>IF(B1807="","",IFERROR(INDEX(Items!$B$5:$B$304,MATCH(B1807,Items!$A$5:$A$304,0)),"UNKNOWN CODE"))</f>
        <v/>
      </c>
      <c r="D1807" s="6" t="n"/>
      <c r="E1807" s="6" t="n"/>
      <c r="F1807" s="6" t="n"/>
      <c r="G1807" s="6" t="n"/>
      <c r="H1807" s="6" t="n"/>
    </row>
    <row r="1808">
      <c r="A1808" s="12" t="n"/>
      <c r="B1808" s="6" t="n"/>
      <c r="C1808" s="8">
        <f>IF(B1808="","",IFERROR(INDEX(Items!$B$5:$B$304,MATCH(B1808,Items!$A$5:$A$304,0)),"UNKNOWN CODE"))</f>
        <v/>
      </c>
      <c r="D1808" s="6" t="n"/>
      <c r="E1808" s="6" t="n"/>
      <c r="F1808" s="6" t="n"/>
      <c r="G1808" s="6" t="n"/>
      <c r="H1808" s="6" t="n"/>
    </row>
    <row r="1809">
      <c r="A1809" s="12" t="n"/>
      <c r="B1809" s="6" t="n"/>
      <c r="C1809" s="8">
        <f>IF(B1809="","",IFERROR(INDEX(Items!$B$5:$B$304,MATCH(B1809,Items!$A$5:$A$304,0)),"UNKNOWN CODE"))</f>
        <v/>
      </c>
      <c r="D1809" s="6" t="n"/>
      <c r="E1809" s="6" t="n"/>
      <c r="F1809" s="6" t="n"/>
      <c r="G1809" s="6" t="n"/>
      <c r="H1809" s="6" t="n"/>
    </row>
    <row r="1810">
      <c r="A1810" s="12" t="n"/>
      <c r="B1810" s="6" t="n"/>
      <c r="C1810" s="8">
        <f>IF(B1810="","",IFERROR(INDEX(Items!$B$5:$B$304,MATCH(B1810,Items!$A$5:$A$304,0)),"UNKNOWN CODE"))</f>
        <v/>
      </c>
      <c r="D1810" s="6" t="n"/>
      <c r="E1810" s="6" t="n"/>
      <c r="F1810" s="6" t="n"/>
      <c r="G1810" s="6" t="n"/>
      <c r="H1810" s="6" t="n"/>
    </row>
    <row r="1811">
      <c r="A1811" s="12" t="n"/>
      <c r="B1811" s="6" t="n"/>
      <c r="C1811" s="8">
        <f>IF(B1811="","",IFERROR(INDEX(Items!$B$5:$B$304,MATCH(B1811,Items!$A$5:$A$304,0)),"UNKNOWN CODE"))</f>
        <v/>
      </c>
      <c r="D1811" s="6" t="n"/>
      <c r="E1811" s="6" t="n"/>
      <c r="F1811" s="6" t="n"/>
      <c r="G1811" s="6" t="n"/>
      <c r="H1811" s="6" t="n"/>
    </row>
    <row r="1812">
      <c r="A1812" s="12" t="n"/>
      <c r="B1812" s="6" t="n"/>
      <c r="C1812" s="8">
        <f>IF(B1812="","",IFERROR(INDEX(Items!$B$5:$B$304,MATCH(B1812,Items!$A$5:$A$304,0)),"UNKNOWN CODE"))</f>
        <v/>
      </c>
      <c r="D1812" s="6" t="n"/>
      <c r="E1812" s="6" t="n"/>
      <c r="F1812" s="6" t="n"/>
      <c r="G1812" s="6" t="n"/>
      <c r="H1812" s="6" t="n"/>
    </row>
    <row r="1813">
      <c r="A1813" s="12" t="n"/>
      <c r="B1813" s="6" t="n"/>
      <c r="C1813" s="8">
        <f>IF(B1813="","",IFERROR(INDEX(Items!$B$5:$B$304,MATCH(B1813,Items!$A$5:$A$304,0)),"UNKNOWN CODE"))</f>
        <v/>
      </c>
      <c r="D1813" s="6" t="n"/>
      <c r="E1813" s="6" t="n"/>
      <c r="F1813" s="6" t="n"/>
      <c r="G1813" s="6" t="n"/>
      <c r="H1813" s="6" t="n"/>
    </row>
    <row r="1814">
      <c r="A1814" s="12" t="n"/>
      <c r="B1814" s="6" t="n"/>
      <c r="C1814" s="8">
        <f>IF(B1814="","",IFERROR(INDEX(Items!$B$5:$B$304,MATCH(B1814,Items!$A$5:$A$304,0)),"UNKNOWN CODE"))</f>
        <v/>
      </c>
      <c r="D1814" s="6" t="n"/>
      <c r="E1814" s="6" t="n"/>
      <c r="F1814" s="6" t="n"/>
      <c r="G1814" s="6" t="n"/>
      <c r="H1814" s="6" t="n"/>
    </row>
    <row r="1815">
      <c r="A1815" s="12" t="n"/>
      <c r="B1815" s="6" t="n"/>
      <c r="C1815" s="8">
        <f>IF(B1815="","",IFERROR(INDEX(Items!$B$5:$B$304,MATCH(B1815,Items!$A$5:$A$304,0)),"UNKNOWN CODE"))</f>
        <v/>
      </c>
      <c r="D1815" s="6" t="n"/>
      <c r="E1815" s="6" t="n"/>
      <c r="F1815" s="6" t="n"/>
      <c r="G1815" s="6" t="n"/>
      <c r="H1815" s="6" t="n"/>
    </row>
    <row r="1816">
      <c r="A1816" s="12" t="n"/>
      <c r="B1816" s="6" t="n"/>
      <c r="C1816" s="8">
        <f>IF(B1816="","",IFERROR(INDEX(Items!$B$5:$B$304,MATCH(B1816,Items!$A$5:$A$304,0)),"UNKNOWN CODE"))</f>
        <v/>
      </c>
      <c r="D1816" s="6" t="n"/>
      <c r="E1816" s="6" t="n"/>
      <c r="F1816" s="6" t="n"/>
      <c r="G1816" s="6" t="n"/>
      <c r="H1816" s="6" t="n"/>
    </row>
    <row r="1817">
      <c r="A1817" s="12" t="n"/>
      <c r="B1817" s="6" t="n"/>
      <c r="C1817" s="8">
        <f>IF(B1817="","",IFERROR(INDEX(Items!$B$5:$B$304,MATCH(B1817,Items!$A$5:$A$304,0)),"UNKNOWN CODE"))</f>
        <v/>
      </c>
      <c r="D1817" s="6" t="n"/>
      <c r="E1817" s="6" t="n"/>
      <c r="F1817" s="6" t="n"/>
      <c r="G1817" s="6" t="n"/>
      <c r="H1817" s="6" t="n"/>
    </row>
    <row r="1818">
      <c r="A1818" s="12" t="n"/>
      <c r="B1818" s="6" t="n"/>
      <c r="C1818" s="8">
        <f>IF(B1818="","",IFERROR(INDEX(Items!$B$5:$B$304,MATCH(B1818,Items!$A$5:$A$304,0)),"UNKNOWN CODE"))</f>
        <v/>
      </c>
      <c r="D1818" s="6" t="n"/>
      <c r="E1818" s="6" t="n"/>
      <c r="F1818" s="6" t="n"/>
      <c r="G1818" s="6" t="n"/>
      <c r="H1818" s="6" t="n"/>
    </row>
    <row r="1819">
      <c r="A1819" s="12" t="n"/>
      <c r="B1819" s="6" t="n"/>
      <c r="C1819" s="8">
        <f>IF(B1819="","",IFERROR(INDEX(Items!$B$5:$B$304,MATCH(B1819,Items!$A$5:$A$304,0)),"UNKNOWN CODE"))</f>
        <v/>
      </c>
      <c r="D1819" s="6" t="n"/>
      <c r="E1819" s="6" t="n"/>
      <c r="F1819" s="6" t="n"/>
      <c r="G1819" s="6" t="n"/>
      <c r="H1819" s="6" t="n"/>
    </row>
    <row r="1820">
      <c r="A1820" s="12" t="n"/>
      <c r="B1820" s="6" t="n"/>
      <c r="C1820" s="8">
        <f>IF(B1820="","",IFERROR(INDEX(Items!$B$5:$B$304,MATCH(B1820,Items!$A$5:$A$304,0)),"UNKNOWN CODE"))</f>
        <v/>
      </c>
      <c r="D1820" s="6" t="n"/>
      <c r="E1820" s="6" t="n"/>
      <c r="F1820" s="6" t="n"/>
      <c r="G1820" s="6" t="n"/>
      <c r="H1820" s="6" t="n"/>
    </row>
    <row r="1821">
      <c r="A1821" s="12" t="n"/>
      <c r="B1821" s="6" t="n"/>
      <c r="C1821" s="8">
        <f>IF(B1821="","",IFERROR(INDEX(Items!$B$5:$B$304,MATCH(B1821,Items!$A$5:$A$304,0)),"UNKNOWN CODE"))</f>
        <v/>
      </c>
      <c r="D1821" s="6" t="n"/>
      <c r="E1821" s="6" t="n"/>
      <c r="F1821" s="6" t="n"/>
      <c r="G1821" s="6" t="n"/>
      <c r="H1821" s="6" t="n"/>
    </row>
    <row r="1822">
      <c r="A1822" s="12" t="n"/>
      <c r="B1822" s="6" t="n"/>
      <c r="C1822" s="8">
        <f>IF(B1822="","",IFERROR(INDEX(Items!$B$5:$B$304,MATCH(B1822,Items!$A$5:$A$304,0)),"UNKNOWN CODE"))</f>
        <v/>
      </c>
      <c r="D1822" s="6" t="n"/>
      <c r="E1822" s="6" t="n"/>
      <c r="F1822" s="6" t="n"/>
      <c r="G1822" s="6" t="n"/>
      <c r="H1822" s="6" t="n"/>
    </row>
    <row r="1823">
      <c r="A1823" s="12" t="n"/>
      <c r="B1823" s="6" t="n"/>
      <c r="C1823" s="8">
        <f>IF(B1823="","",IFERROR(INDEX(Items!$B$5:$B$304,MATCH(B1823,Items!$A$5:$A$304,0)),"UNKNOWN CODE"))</f>
        <v/>
      </c>
      <c r="D1823" s="6" t="n"/>
      <c r="E1823" s="6" t="n"/>
      <c r="F1823" s="6" t="n"/>
      <c r="G1823" s="6" t="n"/>
      <c r="H1823" s="6" t="n"/>
    </row>
    <row r="1824">
      <c r="A1824" s="12" t="n"/>
      <c r="B1824" s="6" t="n"/>
      <c r="C1824" s="8">
        <f>IF(B1824="","",IFERROR(INDEX(Items!$B$5:$B$304,MATCH(B1824,Items!$A$5:$A$304,0)),"UNKNOWN CODE"))</f>
        <v/>
      </c>
      <c r="D1824" s="6" t="n"/>
      <c r="E1824" s="6" t="n"/>
      <c r="F1824" s="6" t="n"/>
      <c r="G1824" s="6" t="n"/>
      <c r="H1824" s="6" t="n"/>
    </row>
    <row r="1825">
      <c r="A1825" s="12" t="n"/>
      <c r="B1825" s="6" t="n"/>
      <c r="C1825" s="8">
        <f>IF(B1825="","",IFERROR(INDEX(Items!$B$5:$B$304,MATCH(B1825,Items!$A$5:$A$304,0)),"UNKNOWN CODE"))</f>
        <v/>
      </c>
      <c r="D1825" s="6" t="n"/>
      <c r="E1825" s="6" t="n"/>
      <c r="F1825" s="6" t="n"/>
      <c r="G1825" s="6" t="n"/>
      <c r="H1825" s="6" t="n"/>
    </row>
    <row r="1826">
      <c r="A1826" s="12" t="n"/>
      <c r="B1826" s="6" t="n"/>
      <c r="C1826" s="8">
        <f>IF(B1826="","",IFERROR(INDEX(Items!$B$5:$B$304,MATCH(B1826,Items!$A$5:$A$304,0)),"UNKNOWN CODE"))</f>
        <v/>
      </c>
      <c r="D1826" s="6" t="n"/>
      <c r="E1826" s="6" t="n"/>
      <c r="F1826" s="6" t="n"/>
      <c r="G1826" s="6" t="n"/>
      <c r="H1826" s="6" t="n"/>
    </row>
    <row r="1827">
      <c r="A1827" s="12" t="n"/>
      <c r="B1827" s="6" t="n"/>
      <c r="C1827" s="8">
        <f>IF(B1827="","",IFERROR(INDEX(Items!$B$5:$B$304,MATCH(B1827,Items!$A$5:$A$304,0)),"UNKNOWN CODE"))</f>
        <v/>
      </c>
      <c r="D1827" s="6" t="n"/>
      <c r="E1827" s="6" t="n"/>
      <c r="F1827" s="6" t="n"/>
      <c r="G1827" s="6" t="n"/>
      <c r="H1827" s="6" t="n"/>
    </row>
    <row r="1828">
      <c r="A1828" s="12" t="n"/>
      <c r="B1828" s="6" t="n"/>
      <c r="C1828" s="8">
        <f>IF(B1828="","",IFERROR(INDEX(Items!$B$5:$B$304,MATCH(B1828,Items!$A$5:$A$304,0)),"UNKNOWN CODE"))</f>
        <v/>
      </c>
      <c r="D1828" s="6" t="n"/>
      <c r="E1828" s="6" t="n"/>
      <c r="F1828" s="6" t="n"/>
      <c r="G1828" s="6" t="n"/>
      <c r="H1828" s="6" t="n"/>
    </row>
    <row r="1829">
      <c r="A1829" s="12" t="n"/>
      <c r="B1829" s="6" t="n"/>
      <c r="C1829" s="8">
        <f>IF(B1829="","",IFERROR(INDEX(Items!$B$5:$B$304,MATCH(B1829,Items!$A$5:$A$304,0)),"UNKNOWN CODE"))</f>
        <v/>
      </c>
      <c r="D1829" s="6" t="n"/>
      <c r="E1829" s="6" t="n"/>
      <c r="F1829" s="6" t="n"/>
      <c r="G1829" s="6" t="n"/>
      <c r="H1829" s="6" t="n"/>
    </row>
    <row r="1830">
      <c r="A1830" s="12" t="n"/>
      <c r="B1830" s="6" t="n"/>
      <c r="C1830" s="8">
        <f>IF(B1830="","",IFERROR(INDEX(Items!$B$5:$B$304,MATCH(B1830,Items!$A$5:$A$304,0)),"UNKNOWN CODE"))</f>
        <v/>
      </c>
      <c r="D1830" s="6" t="n"/>
      <c r="E1830" s="6" t="n"/>
      <c r="F1830" s="6" t="n"/>
      <c r="G1830" s="6" t="n"/>
      <c r="H1830" s="6" t="n"/>
    </row>
    <row r="1831">
      <c r="A1831" s="12" t="n"/>
      <c r="B1831" s="6" t="n"/>
      <c r="C1831" s="8">
        <f>IF(B1831="","",IFERROR(INDEX(Items!$B$5:$B$304,MATCH(B1831,Items!$A$5:$A$304,0)),"UNKNOWN CODE"))</f>
        <v/>
      </c>
      <c r="D1831" s="6" t="n"/>
      <c r="E1831" s="6" t="n"/>
      <c r="F1831" s="6" t="n"/>
      <c r="G1831" s="6" t="n"/>
      <c r="H1831" s="6" t="n"/>
    </row>
    <row r="1832">
      <c r="A1832" s="12" t="n"/>
      <c r="B1832" s="6" t="n"/>
      <c r="C1832" s="8">
        <f>IF(B1832="","",IFERROR(INDEX(Items!$B$5:$B$304,MATCH(B1832,Items!$A$5:$A$304,0)),"UNKNOWN CODE"))</f>
        <v/>
      </c>
      <c r="D1832" s="6" t="n"/>
      <c r="E1832" s="6" t="n"/>
      <c r="F1832" s="6" t="n"/>
      <c r="G1832" s="6" t="n"/>
      <c r="H1832" s="6" t="n"/>
    </row>
    <row r="1833">
      <c r="A1833" s="12" t="n"/>
      <c r="B1833" s="6" t="n"/>
      <c r="C1833" s="8">
        <f>IF(B1833="","",IFERROR(INDEX(Items!$B$5:$B$304,MATCH(B1833,Items!$A$5:$A$304,0)),"UNKNOWN CODE"))</f>
        <v/>
      </c>
      <c r="D1833" s="6" t="n"/>
      <c r="E1833" s="6" t="n"/>
      <c r="F1833" s="6" t="n"/>
      <c r="G1833" s="6" t="n"/>
      <c r="H1833" s="6" t="n"/>
    </row>
    <row r="1834">
      <c r="A1834" s="12" t="n"/>
      <c r="B1834" s="6" t="n"/>
      <c r="C1834" s="8">
        <f>IF(B1834="","",IFERROR(INDEX(Items!$B$5:$B$304,MATCH(B1834,Items!$A$5:$A$304,0)),"UNKNOWN CODE"))</f>
        <v/>
      </c>
      <c r="D1834" s="6" t="n"/>
      <c r="E1834" s="6" t="n"/>
      <c r="F1834" s="6" t="n"/>
      <c r="G1834" s="6" t="n"/>
      <c r="H1834" s="6" t="n"/>
    </row>
    <row r="1835">
      <c r="A1835" s="12" t="n"/>
      <c r="B1835" s="6" t="n"/>
      <c r="C1835" s="8">
        <f>IF(B1835="","",IFERROR(INDEX(Items!$B$5:$B$304,MATCH(B1835,Items!$A$5:$A$304,0)),"UNKNOWN CODE"))</f>
        <v/>
      </c>
      <c r="D1835" s="6" t="n"/>
      <c r="E1835" s="6" t="n"/>
      <c r="F1835" s="6" t="n"/>
      <c r="G1835" s="6" t="n"/>
      <c r="H1835" s="6" t="n"/>
    </row>
    <row r="1836">
      <c r="A1836" s="12" t="n"/>
      <c r="B1836" s="6" t="n"/>
      <c r="C1836" s="8">
        <f>IF(B1836="","",IFERROR(INDEX(Items!$B$5:$B$304,MATCH(B1836,Items!$A$5:$A$304,0)),"UNKNOWN CODE"))</f>
        <v/>
      </c>
      <c r="D1836" s="6" t="n"/>
      <c r="E1836" s="6" t="n"/>
      <c r="F1836" s="6" t="n"/>
      <c r="G1836" s="6" t="n"/>
      <c r="H1836" s="6" t="n"/>
    </row>
    <row r="1837">
      <c r="A1837" s="12" t="n"/>
      <c r="B1837" s="6" t="n"/>
      <c r="C1837" s="8">
        <f>IF(B1837="","",IFERROR(INDEX(Items!$B$5:$B$304,MATCH(B1837,Items!$A$5:$A$304,0)),"UNKNOWN CODE"))</f>
        <v/>
      </c>
      <c r="D1837" s="6" t="n"/>
      <c r="E1837" s="6" t="n"/>
      <c r="F1837" s="6" t="n"/>
      <c r="G1837" s="6" t="n"/>
      <c r="H1837" s="6" t="n"/>
    </row>
    <row r="1838">
      <c r="A1838" s="12" t="n"/>
      <c r="B1838" s="6" t="n"/>
      <c r="C1838" s="8">
        <f>IF(B1838="","",IFERROR(INDEX(Items!$B$5:$B$304,MATCH(B1838,Items!$A$5:$A$304,0)),"UNKNOWN CODE"))</f>
        <v/>
      </c>
      <c r="D1838" s="6" t="n"/>
      <c r="E1838" s="6" t="n"/>
      <c r="F1838" s="6" t="n"/>
      <c r="G1838" s="6" t="n"/>
      <c r="H1838" s="6" t="n"/>
    </row>
    <row r="1839">
      <c r="A1839" s="12" t="n"/>
      <c r="B1839" s="6" t="n"/>
      <c r="C1839" s="8">
        <f>IF(B1839="","",IFERROR(INDEX(Items!$B$5:$B$304,MATCH(B1839,Items!$A$5:$A$304,0)),"UNKNOWN CODE"))</f>
        <v/>
      </c>
      <c r="D1839" s="6" t="n"/>
      <c r="E1839" s="6" t="n"/>
      <c r="F1839" s="6" t="n"/>
      <c r="G1839" s="6" t="n"/>
      <c r="H1839" s="6" t="n"/>
    </row>
    <row r="1840">
      <c r="A1840" s="12" t="n"/>
      <c r="B1840" s="6" t="n"/>
      <c r="C1840" s="8">
        <f>IF(B1840="","",IFERROR(INDEX(Items!$B$5:$B$304,MATCH(B1840,Items!$A$5:$A$304,0)),"UNKNOWN CODE"))</f>
        <v/>
      </c>
      <c r="D1840" s="6" t="n"/>
      <c r="E1840" s="6" t="n"/>
      <c r="F1840" s="6" t="n"/>
      <c r="G1840" s="6" t="n"/>
      <c r="H1840" s="6" t="n"/>
    </row>
    <row r="1841">
      <c r="A1841" s="12" t="n"/>
      <c r="B1841" s="6" t="n"/>
      <c r="C1841" s="8">
        <f>IF(B1841="","",IFERROR(INDEX(Items!$B$5:$B$304,MATCH(B1841,Items!$A$5:$A$304,0)),"UNKNOWN CODE"))</f>
        <v/>
      </c>
      <c r="D1841" s="6" t="n"/>
      <c r="E1841" s="6" t="n"/>
      <c r="F1841" s="6" t="n"/>
      <c r="G1841" s="6" t="n"/>
      <c r="H1841" s="6" t="n"/>
    </row>
    <row r="1842">
      <c r="A1842" s="12" t="n"/>
      <c r="B1842" s="6" t="n"/>
      <c r="C1842" s="8">
        <f>IF(B1842="","",IFERROR(INDEX(Items!$B$5:$B$304,MATCH(B1842,Items!$A$5:$A$304,0)),"UNKNOWN CODE"))</f>
        <v/>
      </c>
      <c r="D1842" s="6" t="n"/>
      <c r="E1842" s="6" t="n"/>
      <c r="F1842" s="6" t="n"/>
      <c r="G1842" s="6" t="n"/>
      <c r="H1842" s="6" t="n"/>
    </row>
    <row r="1843">
      <c r="A1843" s="12" t="n"/>
      <c r="B1843" s="6" t="n"/>
      <c r="C1843" s="8">
        <f>IF(B1843="","",IFERROR(INDEX(Items!$B$5:$B$304,MATCH(B1843,Items!$A$5:$A$304,0)),"UNKNOWN CODE"))</f>
        <v/>
      </c>
      <c r="D1843" s="6" t="n"/>
      <c r="E1843" s="6" t="n"/>
      <c r="F1843" s="6" t="n"/>
      <c r="G1843" s="6" t="n"/>
      <c r="H1843" s="6" t="n"/>
    </row>
    <row r="1844">
      <c r="A1844" s="12" t="n"/>
      <c r="B1844" s="6" t="n"/>
      <c r="C1844" s="8">
        <f>IF(B1844="","",IFERROR(INDEX(Items!$B$5:$B$304,MATCH(B1844,Items!$A$5:$A$304,0)),"UNKNOWN CODE"))</f>
        <v/>
      </c>
      <c r="D1844" s="6" t="n"/>
      <c r="E1844" s="6" t="n"/>
      <c r="F1844" s="6" t="n"/>
      <c r="G1844" s="6" t="n"/>
      <c r="H1844" s="6" t="n"/>
    </row>
    <row r="1845">
      <c r="A1845" s="12" t="n"/>
      <c r="B1845" s="6" t="n"/>
      <c r="C1845" s="8">
        <f>IF(B1845="","",IFERROR(INDEX(Items!$B$5:$B$304,MATCH(B1845,Items!$A$5:$A$304,0)),"UNKNOWN CODE"))</f>
        <v/>
      </c>
      <c r="D1845" s="6" t="n"/>
      <c r="E1845" s="6" t="n"/>
      <c r="F1845" s="6" t="n"/>
      <c r="G1845" s="6" t="n"/>
      <c r="H1845" s="6" t="n"/>
    </row>
    <row r="1846">
      <c r="A1846" s="12" t="n"/>
      <c r="B1846" s="6" t="n"/>
      <c r="C1846" s="8">
        <f>IF(B1846="","",IFERROR(INDEX(Items!$B$5:$B$304,MATCH(B1846,Items!$A$5:$A$304,0)),"UNKNOWN CODE"))</f>
        <v/>
      </c>
      <c r="D1846" s="6" t="n"/>
      <c r="E1846" s="6" t="n"/>
      <c r="F1846" s="6" t="n"/>
      <c r="G1846" s="6" t="n"/>
      <c r="H1846" s="6" t="n"/>
    </row>
    <row r="1847">
      <c r="A1847" s="12" t="n"/>
      <c r="B1847" s="6" t="n"/>
      <c r="C1847" s="8">
        <f>IF(B1847="","",IFERROR(INDEX(Items!$B$5:$B$304,MATCH(B1847,Items!$A$5:$A$304,0)),"UNKNOWN CODE"))</f>
        <v/>
      </c>
      <c r="D1847" s="6" t="n"/>
      <c r="E1847" s="6" t="n"/>
      <c r="F1847" s="6" t="n"/>
      <c r="G1847" s="6" t="n"/>
      <c r="H1847" s="6" t="n"/>
    </row>
    <row r="1848">
      <c r="A1848" s="12" t="n"/>
      <c r="B1848" s="6" t="n"/>
      <c r="C1848" s="8">
        <f>IF(B1848="","",IFERROR(INDEX(Items!$B$5:$B$304,MATCH(B1848,Items!$A$5:$A$304,0)),"UNKNOWN CODE"))</f>
        <v/>
      </c>
      <c r="D1848" s="6" t="n"/>
      <c r="E1848" s="6" t="n"/>
      <c r="F1848" s="6" t="n"/>
      <c r="G1848" s="6" t="n"/>
      <c r="H1848" s="6" t="n"/>
    </row>
    <row r="1849">
      <c r="A1849" s="12" t="n"/>
      <c r="B1849" s="6" t="n"/>
      <c r="C1849" s="8">
        <f>IF(B1849="","",IFERROR(INDEX(Items!$B$5:$B$304,MATCH(B1849,Items!$A$5:$A$304,0)),"UNKNOWN CODE"))</f>
        <v/>
      </c>
      <c r="D1849" s="6" t="n"/>
      <c r="E1849" s="6" t="n"/>
      <c r="F1849" s="6" t="n"/>
      <c r="G1849" s="6" t="n"/>
      <c r="H1849" s="6" t="n"/>
    </row>
    <row r="1850">
      <c r="A1850" s="12" t="n"/>
      <c r="B1850" s="6" t="n"/>
      <c r="C1850" s="8">
        <f>IF(B1850="","",IFERROR(INDEX(Items!$B$5:$B$304,MATCH(B1850,Items!$A$5:$A$304,0)),"UNKNOWN CODE"))</f>
        <v/>
      </c>
      <c r="D1850" s="6" t="n"/>
      <c r="E1850" s="6" t="n"/>
      <c r="F1850" s="6" t="n"/>
      <c r="G1850" s="6" t="n"/>
      <c r="H1850" s="6" t="n"/>
    </row>
    <row r="1851">
      <c r="A1851" s="12" t="n"/>
      <c r="B1851" s="6" t="n"/>
      <c r="C1851" s="8">
        <f>IF(B1851="","",IFERROR(INDEX(Items!$B$5:$B$304,MATCH(B1851,Items!$A$5:$A$304,0)),"UNKNOWN CODE"))</f>
        <v/>
      </c>
      <c r="D1851" s="6" t="n"/>
      <c r="E1851" s="6" t="n"/>
      <c r="F1851" s="6" t="n"/>
      <c r="G1851" s="6" t="n"/>
      <c r="H1851" s="6" t="n"/>
    </row>
    <row r="1852">
      <c r="A1852" s="12" t="n"/>
      <c r="B1852" s="6" t="n"/>
      <c r="C1852" s="8">
        <f>IF(B1852="","",IFERROR(INDEX(Items!$B$5:$B$304,MATCH(B1852,Items!$A$5:$A$304,0)),"UNKNOWN CODE"))</f>
        <v/>
      </c>
      <c r="D1852" s="6" t="n"/>
      <c r="E1852" s="6" t="n"/>
      <c r="F1852" s="6" t="n"/>
      <c r="G1852" s="6" t="n"/>
      <c r="H1852" s="6" t="n"/>
    </row>
    <row r="1853">
      <c r="A1853" s="12" t="n"/>
      <c r="B1853" s="6" t="n"/>
      <c r="C1853" s="8">
        <f>IF(B1853="","",IFERROR(INDEX(Items!$B$5:$B$304,MATCH(B1853,Items!$A$5:$A$304,0)),"UNKNOWN CODE"))</f>
        <v/>
      </c>
      <c r="D1853" s="6" t="n"/>
      <c r="E1853" s="6" t="n"/>
      <c r="F1853" s="6" t="n"/>
      <c r="G1853" s="6" t="n"/>
      <c r="H1853" s="6" t="n"/>
    </row>
    <row r="1854">
      <c r="A1854" s="12" t="n"/>
      <c r="B1854" s="6" t="n"/>
      <c r="C1854" s="8">
        <f>IF(B1854="","",IFERROR(INDEX(Items!$B$5:$B$304,MATCH(B1854,Items!$A$5:$A$304,0)),"UNKNOWN CODE"))</f>
        <v/>
      </c>
      <c r="D1854" s="6" t="n"/>
      <c r="E1854" s="6" t="n"/>
      <c r="F1854" s="6" t="n"/>
      <c r="G1854" s="6" t="n"/>
      <c r="H1854" s="6" t="n"/>
    </row>
    <row r="1855">
      <c r="A1855" s="12" t="n"/>
      <c r="B1855" s="6" t="n"/>
      <c r="C1855" s="8">
        <f>IF(B1855="","",IFERROR(INDEX(Items!$B$5:$B$304,MATCH(B1855,Items!$A$5:$A$304,0)),"UNKNOWN CODE"))</f>
        <v/>
      </c>
      <c r="D1855" s="6" t="n"/>
      <c r="E1855" s="6" t="n"/>
      <c r="F1855" s="6" t="n"/>
      <c r="G1855" s="6" t="n"/>
      <c r="H1855" s="6" t="n"/>
    </row>
    <row r="1856">
      <c r="A1856" s="12" t="n"/>
      <c r="B1856" s="6" t="n"/>
      <c r="C1856" s="8">
        <f>IF(B1856="","",IFERROR(INDEX(Items!$B$5:$B$304,MATCH(B1856,Items!$A$5:$A$304,0)),"UNKNOWN CODE"))</f>
        <v/>
      </c>
      <c r="D1856" s="6" t="n"/>
      <c r="E1856" s="6" t="n"/>
      <c r="F1856" s="6" t="n"/>
      <c r="G1856" s="6" t="n"/>
      <c r="H1856" s="6" t="n"/>
    </row>
    <row r="1857">
      <c r="A1857" s="12" t="n"/>
      <c r="B1857" s="6" t="n"/>
      <c r="C1857" s="8">
        <f>IF(B1857="","",IFERROR(INDEX(Items!$B$5:$B$304,MATCH(B1857,Items!$A$5:$A$304,0)),"UNKNOWN CODE"))</f>
        <v/>
      </c>
      <c r="D1857" s="6" t="n"/>
      <c r="E1857" s="6" t="n"/>
      <c r="F1857" s="6" t="n"/>
      <c r="G1857" s="6" t="n"/>
      <c r="H1857" s="6" t="n"/>
    </row>
    <row r="1858">
      <c r="A1858" s="12" t="n"/>
      <c r="B1858" s="6" t="n"/>
      <c r="C1858" s="8">
        <f>IF(B1858="","",IFERROR(INDEX(Items!$B$5:$B$304,MATCH(B1858,Items!$A$5:$A$304,0)),"UNKNOWN CODE"))</f>
        <v/>
      </c>
      <c r="D1858" s="6" t="n"/>
      <c r="E1858" s="6" t="n"/>
      <c r="F1858" s="6" t="n"/>
      <c r="G1858" s="6" t="n"/>
      <c r="H1858" s="6" t="n"/>
    </row>
    <row r="1859">
      <c r="A1859" s="12" t="n"/>
      <c r="B1859" s="6" t="n"/>
      <c r="C1859" s="8">
        <f>IF(B1859="","",IFERROR(INDEX(Items!$B$5:$B$304,MATCH(B1859,Items!$A$5:$A$304,0)),"UNKNOWN CODE"))</f>
        <v/>
      </c>
      <c r="D1859" s="6" t="n"/>
      <c r="E1859" s="6" t="n"/>
      <c r="F1859" s="6" t="n"/>
      <c r="G1859" s="6" t="n"/>
      <c r="H1859" s="6" t="n"/>
    </row>
    <row r="1860">
      <c r="A1860" s="12" t="n"/>
      <c r="B1860" s="6" t="n"/>
      <c r="C1860" s="8">
        <f>IF(B1860="","",IFERROR(INDEX(Items!$B$5:$B$304,MATCH(B1860,Items!$A$5:$A$304,0)),"UNKNOWN CODE"))</f>
        <v/>
      </c>
      <c r="D1860" s="6" t="n"/>
      <c r="E1860" s="6" t="n"/>
      <c r="F1860" s="6" t="n"/>
      <c r="G1860" s="6" t="n"/>
      <c r="H1860" s="6" t="n"/>
    </row>
    <row r="1861">
      <c r="A1861" s="12" t="n"/>
      <c r="B1861" s="6" t="n"/>
      <c r="C1861" s="8">
        <f>IF(B1861="","",IFERROR(INDEX(Items!$B$5:$B$304,MATCH(B1861,Items!$A$5:$A$304,0)),"UNKNOWN CODE"))</f>
        <v/>
      </c>
      <c r="D1861" s="6" t="n"/>
      <c r="E1861" s="6" t="n"/>
      <c r="F1861" s="6" t="n"/>
      <c r="G1861" s="6" t="n"/>
      <c r="H1861" s="6" t="n"/>
    </row>
    <row r="1862">
      <c r="A1862" s="12" t="n"/>
      <c r="B1862" s="6" t="n"/>
      <c r="C1862" s="8">
        <f>IF(B1862="","",IFERROR(INDEX(Items!$B$5:$B$304,MATCH(B1862,Items!$A$5:$A$304,0)),"UNKNOWN CODE"))</f>
        <v/>
      </c>
      <c r="D1862" s="6" t="n"/>
      <c r="E1862" s="6" t="n"/>
      <c r="F1862" s="6" t="n"/>
      <c r="G1862" s="6" t="n"/>
      <c r="H1862" s="6" t="n"/>
    </row>
    <row r="1863">
      <c r="A1863" s="12" t="n"/>
      <c r="B1863" s="6" t="n"/>
      <c r="C1863" s="8">
        <f>IF(B1863="","",IFERROR(INDEX(Items!$B$5:$B$304,MATCH(B1863,Items!$A$5:$A$304,0)),"UNKNOWN CODE"))</f>
        <v/>
      </c>
      <c r="D1863" s="6" t="n"/>
      <c r="E1863" s="6" t="n"/>
      <c r="F1863" s="6" t="n"/>
      <c r="G1863" s="6" t="n"/>
      <c r="H1863" s="6" t="n"/>
    </row>
    <row r="1864">
      <c r="A1864" s="12" t="n"/>
      <c r="B1864" s="6" t="n"/>
      <c r="C1864" s="8">
        <f>IF(B1864="","",IFERROR(INDEX(Items!$B$5:$B$304,MATCH(B1864,Items!$A$5:$A$304,0)),"UNKNOWN CODE"))</f>
        <v/>
      </c>
      <c r="D1864" s="6" t="n"/>
      <c r="E1864" s="6" t="n"/>
      <c r="F1864" s="6" t="n"/>
      <c r="G1864" s="6" t="n"/>
      <c r="H1864" s="6" t="n"/>
    </row>
    <row r="1865">
      <c r="A1865" s="12" t="n"/>
      <c r="B1865" s="6" t="n"/>
      <c r="C1865" s="8">
        <f>IF(B1865="","",IFERROR(INDEX(Items!$B$5:$B$304,MATCH(B1865,Items!$A$5:$A$304,0)),"UNKNOWN CODE"))</f>
        <v/>
      </c>
      <c r="D1865" s="6" t="n"/>
      <c r="E1865" s="6" t="n"/>
      <c r="F1865" s="6" t="n"/>
      <c r="G1865" s="6" t="n"/>
      <c r="H1865" s="6" t="n"/>
    </row>
    <row r="1866">
      <c r="A1866" s="12" t="n"/>
      <c r="B1866" s="6" t="n"/>
      <c r="C1866" s="8">
        <f>IF(B1866="","",IFERROR(INDEX(Items!$B$5:$B$304,MATCH(B1866,Items!$A$5:$A$304,0)),"UNKNOWN CODE"))</f>
        <v/>
      </c>
      <c r="D1866" s="6" t="n"/>
      <c r="E1866" s="6" t="n"/>
      <c r="F1866" s="6" t="n"/>
      <c r="G1866" s="6" t="n"/>
      <c r="H1866" s="6" t="n"/>
    </row>
    <row r="1867">
      <c r="A1867" s="12" t="n"/>
      <c r="B1867" s="6" t="n"/>
      <c r="C1867" s="8">
        <f>IF(B1867="","",IFERROR(INDEX(Items!$B$5:$B$304,MATCH(B1867,Items!$A$5:$A$304,0)),"UNKNOWN CODE"))</f>
        <v/>
      </c>
      <c r="D1867" s="6" t="n"/>
      <c r="E1867" s="6" t="n"/>
      <c r="F1867" s="6" t="n"/>
      <c r="G1867" s="6" t="n"/>
      <c r="H1867" s="6" t="n"/>
    </row>
    <row r="1868">
      <c r="A1868" s="12" t="n"/>
      <c r="B1868" s="6" t="n"/>
      <c r="C1868" s="8">
        <f>IF(B1868="","",IFERROR(INDEX(Items!$B$5:$B$304,MATCH(B1868,Items!$A$5:$A$304,0)),"UNKNOWN CODE"))</f>
        <v/>
      </c>
      <c r="D1868" s="6" t="n"/>
      <c r="E1868" s="6" t="n"/>
      <c r="F1868" s="6" t="n"/>
      <c r="G1868" s="6" t="n"/>
      <c r="H1868" s="6" t="n"/>
    </row>
    <row r="1869">
      <c r="A1869" s="12" t="n"/>
      <c r="B1869" s="6" t="n"/>
      <c r="C1869" s="8">
        <f>IF(B1869="","",IFERROR(INDEX(Items!$B$5:$B$304,MATCH(B1869,Items!$A$5:$A$304,0)),"UNKNOWN CODE"))</f>
        <v/>
      </c>
      <c r="D1869" s="6" t="n"/>
      <c r="E1869" s="6" t="n"/>
      <c r="F1869" s="6" t="n"/>
      <c r="G1869" s="6" t="n"/>
      <c r="H1869" s="6" t="n"/>
    </row>
    <row r="1870">
      <c r="A1870" s="12" t="n"/>
      <c r="B1870" s="6" t="n"/>
      <c r="C1870" s="8">
        <f>IF(B1870="","",IFERROR(INDEX(Items!$B$5:$B$304,MATCH(B1870,Items!$A$5:$A$304,0)),"UNKNOWN CODE"))</f>
        <v/>
      </c>
      <c r="D1870" s="6" t="n"/>
      <c r="E1870" s="6" t="n"/>
      <c r="F1870" s="6" t="n"/>
      <c r="G1870" s="6" t="n"/>
      <c r="H1870" s="6" t="n"/>
    </row>
    <row r="1871">
      <c r="A1871" s="12" t="n"/>
      <c r="B1871" s="6" t="n"/>
      <c r="C1871" s="8">
        <f>IF(B1871="","",IFERROR(INDEX(Items!$B$5:$B$304,MATCH(B1871,Items!$A$5:$A$304,0)),"UNKNOWN CODE"))</f>
        <v/>
      </c>
      <c r="D1871" s="6" t="n"/>
      <c r="E1871" s="6" t="n"/>
      <c r="F1871" s="6" t="n"/>
      <c r="G1871" s="6" t="n"/>
      <c r="H1871" s="6" t="n"/>
    </row>
    <row r="1872">
      <c r="A1872" s="12" t="n"/>
      <c r="B1872" s="6" t="n"/>
      <c r="C1872" s="8">
        <f>IF(B1872="","",IFERROR(INDEX(Items!$B$5:$B$304,MATCH(B1872,Items!$A$5:$A$304,0)),"UNKNOWN CODE"))</f>
        <v/>
      </c>
      <c r="D1872" s="6" t="n"/>
      <c r="E1872" s="6" t="n"/>
      <c r="F1872" s="6" t="n"/>
      <c r="G1872" s="6" t="n"/>
      <c r="H1872" s="6" t="n"/>
    </row>
    <row r="1873">
      <c r="A1873" s="12" t="n"/>
      <c r="B1873" s="6" t="n"/>
      <c r="C1873" s="8">
        <f>IF(B1873="","",IFERROR(INDEX(Items!$B$5:$B$304,MATCH(B1873,Items!$A$5:$A$304,0)),"UNKNOWN CODE"))</f>
        <v/>
      </c>
      <c r="D1873" s="6" t="n"/>
      <c r="E1873" s="6" t="n"/>
      <c r="F1873" s="6" t="n"/>
      <c r="G1873" s="6" t="n"/>
      <c r="H1873" s="6" t="n"/>
    </row>
    <row r="1874">
      <c r="A1874" s="12" t="n"/>
      <c r="B1874" s="6" t="n"/>
      <c r="C1874" s="8">
        <f>IF(B1874="","",IFERROR(INDEX(Items!$B$5:$B$304,MATCH(B1874,Items!$A$5:$A$304,0)),"UNKNOWN CODE"))</f>
        <v/>
      </c>
      <c r="D1874" s="6" t="n"/>
      <c r="E1874" s="6" t="n"/>
      <c r="F1874" s="6" t="n"/>
      <c r="G1874" s="6" t="n"/>
      <c r="H1874" s="6" t="n"/>
    </row>
    <row r="1875">
      <c r="A1875" s="12" t="n"/>
      <c r="B1875" s="6" t="n"/>
      <c r="C1875" s="8">
        <f>IF(B1875="","",IFERROR(INDEX(Items!$B$5:$B$304,MATCH(B1875,Items!$A$5:$A$304,0)),"UNKNOWN CODE"))</f>
        <v/>
      </c>
      <c r="D1875" s="6" t="n"/>
      <c r="E1875" s="6" t="n"/>
      <c r="F1875" s="6" t="n"/>
      <c r="G1875" s="6" t="n"/>
      <c r="H1875" s="6" t="n"/>
    </row>
    <row r="1876">
      <c r="A1876" s="12" t="n"/>
      <c r="B1876" s="6" t="n"/>
      <c r="C1876" s="8">
        <f>IF(B1876="","",IFERROR(INDEX(Items!$B$5:$B$304,MATCH(B1876,Items!$A$5:$A$304,0)),"UNKNOWN CODE"))</f>
        <v/>
      </c>
      <c r="D1876" s="6" t="n"/>
      <c r="E1876" s="6" t="n"/>
      <c r="F1876" s="6" t="n"/>
      <c r="G1876" s="6" t="n"/>
      <c r="H1876" s="6" t="n"/>
    </row>
    <row r="1877">
      <c r="A1877" s="12" t="n"/>
      <c r="B1877" s="6" t="n"/>
      <c r="C1877" s="8">
        <f>IF(B1877="","",IFERROR(INDEX(Items!$B$5:$B$304,MATCH(B1877,Items!$A$5:$A$304,0)),"UNKNOWN CODE"))</f>
        <v/>
      </c>
      <c r="D1877" s="6" t="n"/>
      <c r="E1877" s="6" t="n"/>
      <c r="F1877" s="6" t="n"/>
      <c r="G1877" s="6" t="n"/>
      <c r="H1877" s="6" t="n"/>
    </row>
    <row r="1878">
      <c r="A1878" s="12" t="n"/>
      <c r="B1878" s="6" t="n"/>
      <c r="C1878" s="8">
        <f>IF(B1878="","",IFERROR(INDEX(Items!$B$5:$B$304,MATCH(B1878,Items!$A$5:$A$304,0)),"UNKNOWN CODE"))</f>
        <v/>
      </c>
      <c r="D1878" s="6" t="n"/>
      <c r="E1878" s="6" t="n"/>
      <c r="F1878" s="6" t="n"/>
      <c r="G1878" s="6" t="n"/>
      <c r="H1878" s="6" t="n"/>
    </row>
    <row r="1879">
      <c r="A1879" s="12" t="n"/>
      <c r="B1879" s="6" t="n"/>
      <c r="C1879" s="8">
        <f>IF(B1879="","",IFERROR(INDEX(Items!$B$5:$B$304,MATCH(B1879,Items!$A$5:$A$304,0)),"UNKNOWN CODE"))</f>
        <v/>
      </c>
      <c r="D1879" s="6" t="n"/>
      <c r="E1879" s="6" t="n"/>
      <c r="F1879" s="6" t="n"/>
      <c r="G1879" s="6" t="n"/>
      <c r="H1879" s="6" t="n"/>
    </row>
    <row r="1880">
      <c r="A1880" s="12" t="n"/>
      <c r="B1880" s="6" t="n"/>
      <c r="C1880" s="8">
        <f>IF(B1880="","",IFERROR(INDEX(Items!$B$5:$B$304,MATCH(B1880,Items!$A$5:$A$304,0)),"UNKNOWN CODE"))</f>
        <v/>
      </c>
      <c r="D1880" s="6" t="n"/>
      <c r="E1880" s="6" t="n"/>
      <c r="F1880" s="6" t="n"/>
      <c r="G1880" s="6" t="n"/>
      <c r="H1880" s="6" t="n"/>
    </row>
    <row r="1881">
      <c r="A1881" s="12" t="n"/>
      <c r="B1881" s="6" t="n"/>
      <c r="C1881" s="8">
        <f>IF(B1881="","",IFERROR(INDEX(Items!$B$5:$B$304,MATCH(B1881,Items!$A$5:$A$304,0)),"UNKNOWN CODE"))</f>
        <v/>
      </c>
      <c r="D1881" s="6" t="n"/>
      <c r="E1881" s="6" t="n"/>
      <c r="F1881" s="6" t="n"/>
      <c r="G1881" s="6" t="n"/>
      <c r="H1881" s="6" t="n"/>
    </row>
    <row r="1882">
      <c r="A1882" s="12" t="n"/>
      <c r="B1882" s="6" t="n"/>
      <c r="C1882" s="8">
        <f>IF(B1882="","",IFERROR(INDEX(Items!$B$5:$B$304,MATCH(B1882,Items!$A$5:$A$304,0)),"UNKNOWN CODE"))</f>
        <v/>
      </c>
      <c r="D1882" s="6" t="n"/>
      <c r="E1882" s="6" t="n"/>
      <c r="F1882" s="6" t="n"/>
      <c r="G1882" s="6" t="n"/>
      <c r="H1882" s="6" t="n"/>
    </row>
    <row r="1883">
      <c r="A1883" s="12" t="n"/>
      <c r="B1883" s="6" t="n"/>
      <c r="C1883" s="8">
        <f>IF(B1883="","",IFERROR(INDEX(Items!$B$5:$B$304,MATCH(B1883,Items!$A$5:$A$304,0)),"UNKNOWN CODE"))</f>
        <v/>
      </c>
      <c r="D1883" s="6" t="n"/>
      <c r="E1883" s="6" t="n"/>
      <c r="F1883" s="6" t="n"/>
      <c r="G1883" s="6" t="n"/>
      <c r="H1883" s="6" t="n"/>
    </row>
    <row r="1884">
      <c r="A1884" s="12" t="n"/>
      <c r="B1884" s="6" t="n"/>
      <c r="C1884" s="8">
        <f>IF(B1884="","",IFERROR(INDEX(Items!$B$5:$B$304,MATCH(B1884,Items!$A$5:$A$304,0)),"UNKNOWN CODE"))</f>
        <v/>
      </c>
      <c r="D1884" s="6" t="n"/>
      <c r="E1884" s="6" t="n"/>
      <c r="F1884" s="6" t="n"/>
      <c r="G1884" s="6" t="n"/>
      <c r="H1884" s="6" t="n"/>
    </row>
    <row r="1885">
      <c r="A1885" s="12" t="n"/>
      <c r="B1885" s="6" t="n"/>
      <c r="C1885" s="8">
        <f>IF(B1885="","",IFERROR(INDEX(Items!$B$5:$B$304,MATCH(B1885,Items!$A$5:$A$304,0)),"UNKNOWN CODE"))</f>
        <v/>
      </c>
      <c r="D1885" s="6" t="n"/>
      <c r="E1885" s="6" t="n"/>
      <c r="F1885" s="6" t="n"/>
      <c r="G1885" s="6" t="n"/>
      <c r="H1885" s="6" t="n"/>
    </row>
    <row r="1886">
      <c r="A1886" s="12" t="n"/>
      <c r="B1886" s="6" t="n"/>
      <c r="C1886" s="8">
        <f>IF(B1886="","",IFERROR(INDEX(Items!$B$5:$B$304,MATCH(B1886,Items!$A$5:$A$304,0)),"UNKNOWN CODE"))</f>
        <v/>
      </c>
      <c r="D1886" s="6" t="n"/>
      <c r="E1886" s="6" t="n"/>
      <c r="F1886" s="6" t="n"/>
      <c r="G1886" s="6" t="n"/>
      <c r="H1886" s="6" t="n"/>
    </row>
    <row r="1887">
      <c r="A1887" s="12" t="n"/>
      <c r="B1887" s="6" t="n"/>
      <c r="C1887" s="8">
        <f>IF(B1887="","",IFERROR(INDEX(Items!$B$5:$B$304,MATCH(B1887,Items!$A$5:$A$304,0)),"UNKNOWN CODE"))</f>
        <v/>
      </c>
      <c r="D1887" s="6" t="n"/>
      <c r="E1887" s="6" t="n"/>
      <c r="F1887" s="6" t="n"/>
      <c r="G1887" s="6" t="n"/>
      <c r="H1887" s="6" t="n"/>
    </row>
    <row r="1888">
      <c r="A1888" s="12" t="n"/>
      <c r="B1888" s="6" t="n"/>
      <c r="C1888" s="8">
        <f>IF(B1888="","",IFERROR(INDEX(Items!$B$5:$B$304,MATCH(B1888,Items!$A$5:$A$304,0)),"UNKNOWN CODE"))</f>
        <v/>
      </c>
      <c r="D1888" s="6" t="n"/>
      <c r="E1888" s="6" t="n"/>
      <c r="F1888" s="6" t="n"/>
      <c r="G1888" s="6" t="n"/>
      <c r="H1888" s="6" t="n"/>
    </row>
    <row r="1889">
      <c r="A1889" s="12" t="n"/>
      <c r="B1889" s="6" t="n"/>
      <c r="C1889" s="8">
        <f>IF(B1889="","",IFERROR(INDEX(Items!$B$5:$B$304,MATCH(B1889,Items!$A$5:$A$304,0)),"UNKNOWN CODE"))</f>
        <v/>
      </c>
      <c r="D1889" s="6" t="n"/>
      <c r="E1889" s="6" t="n"/>
      <c r="F1889" s="6" t="n"/>
      <c r="G1889" s="6" t="n"/>
      <c r="H1889" s="6" t="n"/>
    </row>
    <row r="1890">
      <c r="A1890" s="12" t="n"/>
      <c r="B1890" s="6" t="n"/>
      <c r="C1890" s="8">
        <f>IF(B1890="","",IFERROR(INDEX(Items!$B$5:$B$304,MATCH(B1890,Items!$A$5:$A$304,0)),"UNKNOWN CODE"))</f>
        <v/>
      </c>
      <c r="D1890" s="6" t="n"/>
      <c r="E1890" s="6" t="n"/>
      <c r="F1890" s="6" t="n"/>
      <c r="G1890" s="6" t="n"/>
      <c r="H1890" s="6" t="n"/>
    </row>
    <row r="1891">
      <c r="A1891" s="12" t="n"/>
      <c r="B1891" s="6" t="n"/>
      <c r="C1891" s="8">
        <f>IF(B1891="","",IFERROR(INDEX(Items!$B$5:$B$304,MATCH(B1891,Items!$A$5:$A$304,0)),"UNKNOWN CODE"))</f>
        <v/>
      </c>
      <c r="D1891" s="6" t="n"/>
      <c r="E1891" s="6" t="n"/>
      <c r="F1891" s="6" t="n"/>
      <c r="G1891" s="6" t="n"/>
      <c r="H1891" s="6" t="n"/>
    </row>
    <row r="1892">
      <c r="A1892" s="12" t="n"/>
      <c r="B1892" s="6" t="n"/>
      <c r="C1892" s="8">
        <f>IF(B1892="","",IFERROR(INDEX(Items!$B$5:$B$304,MATCH(B1892,Items!$A$5:$A$304,0)),"UNKNOWN CODE"))</f>
        <v/>
      </c>
      <c r="D1892" s="6" t="n"/>
      <c r="E1892" s="6" t="n"/>
      <c r="F1892" s="6" t="n"/>
      <c r="G1892" s="6" t="n"/>
      <c r="H1892" s="6" t="n"/>
    </row>
    <row r="1893">
      <c r="A1893" s="12" t="n"/>
      <c r="B1893" s="6" t="n"/>
      <c r="C1893" s="8">
        <f>IF(B1893="","",IFERROR(INDEX(Items!$B$5:$B$304,MATCH(B1893,Items!$A$5:$A$304,0)),"UNKNOWN CODE"))</f>
        <v/>
      </c>
      <c r="D1893" s="6" t="n"/>
      <c r="E1893" s="6" t="n"/>
      <c r="F1893" s="6" t="n"/>
      <c r="G1893" s="6" t="n"/>
      <c r="H1893" s="6" t="n"/>
    </row>
    <row r="1894">
      <c r="A1894" s="12" t="n"/>
      <c r="B1894" s="6" t="n"/>
      <c r="C1894" s="8">
        <f>IF(B1894="","",IFERROR(INDEX(Items!$B$5:$B$304,MATCH(B1894,Items!$A$5:$A$304,0)),"UNKNOWN CODE"))</f>
        <v/>
      </c>
      <c r="D1894" s="6" t="n"/>
      <c r="E1894" s="6" t="n"/>
      <c r="F1894" s="6" t="n"/>
      <c r="G1894" s="6" t="n"/>
      <c r="H1894" s="6" t="n"/>
    </row>
    <row r="1895">
      <c r="A1895" s="12" t="n"/>
      <c r="B1895" s="6" t="n"/>
      <c r="C1895" s="8">
        <f>IF(B1895="","",IFERROR(INDEX(Items!$B$5:$B$304,MATCH(B1895,Items!$A$5:$A$304,0)),"UNKNOWN CODE"))</f>
        <v/>
      </c>
      <c r="D1895" s="6" t="n"/>
      <c r="E1895" s="6" t="n"/>
      <c r="F1895" s="6" t="n"/>
      <c r="G1895" s="6" t="n"/>
      <c r="H1895" s="6" t="n"/>
    </row>
    <row r="1896">
      <c r="A1896" s="12" t="n"/>
      <c r="B1896" s="6" t="n"/>
      <c r="C1896" s="8">
        <f>IF(B1896="","",IFERROR(INDEX(Items!$B$5:$B$304,MATCH(B1896,Items!$A$5:$A$304,0)),"UNKNOWN CODE"))</f>
        <v/>
      </c>
      <c r="D1896" s="6" t="n"/>
      <c r="E1896" s="6" t="n"/>
      <c r="F1896" s="6" t="n"/>
      <c r="G1896" s="6" t="n"/>
      <c r="H1896" s="6" t="n"/>
    </row>
    <row r="1897">
      <c r="A1897" s="12" t="n"/>
      <c r="B1897" s="6" t="n"/>
      <c r="C1897" s="8">
        <f>IF(B1897="","",IFERROR(INDEX(Items!$B$5:$B$304,MATCH(B1897,Items!$A$5:$A$304,0)),"UNKNOWN CODE"))</f>
        <v/>
      </c>
      <c r="D1897" s="6" t="n"/>
      <c r="E1897" s="6" t="n"/>
      <c r="F1897" s="6" t="n"/>
      <c r="G1897" s="6" t="n"/>
      <c r="H1897" s="6" t="n"/>
    </row>
    <row r="1898">
      <c r="A1898" s="12" t="n"/>
      <c r="B1898" s="6" t="n"/>
      <c r="C1898" s="8">
        <f>IF(B1898="","",IFERROR(INDEX(Items!$B$5:$B$304,MATCH(B1898,Items!$A$5:$A$304,0)),"UNKNOWN CODE"))</f>
        <v/>
      </c>
      <c r="D1898" s="6" t="n"/>
      <c r="E1898" s="6" t="n"/>
      <c r="F1898" s="6" t="n"/>
      <c r="G1898" s="6" t="n"/>
      <c r="H1898" s="6" t="n"/>
    </row>
    <row r="1899">
      <c r="A1899" s="12" t="n"/>
      <c r="B1899" s="6" t="n"/>
      <c r="C1899" s="8">
        <f>IF(B1899="","",IFERROR(INDEX(Items!$B$5:$B$304,MATCH(B1899,Items!$A$5:$A$304,0)),"UNKNOWN CODE"))</f>
        <v/>
      </c>
      <c r="D1899" s="6" t="n"/>
      <c r="E1899" s="6" t="n"/>
      <c r="F1899" s="6" t="n"/>
      <c r="G1899" s="6" t="n"/>
      <c r="H1899" s="6" t="n"/>
    </row>
    <row r="1900">
      <c r="A1900" s="12" t="n"/>
      <c r="B1900" s="6" t="n"/>
      <c r="C1900" s="8">
        <f>IF(B1900="","",IFERROR(INDEX(Items!$B$5:$B$304,MATCH(B1900,Items!$A$5:$A$304,0)),"UNKNOWN CODE"))</f>
        <v/>
      </c>
      <c r="D1900" s="6" t="n"/>
      <c r="E1900" s="6" t="n"/>
      <c r="F1900" s="6" t="n"/>
      <c r="G1900" s="6" t="n"/>
      <c r="H1900" s="6" t="n"/>
    </row>
    <row r="1901">
      <c r="A1901" s="12" t="n"/>
      <c r="B1901" s="6" t="n"/>
      <c r="C1901" s="8">
        <f>IF(B1901="","",IFERROR(INDEX(Items!$B$5:$B$304,MATCH(B1901,Items!$A$5:$A$304,0)),"UNKNOWN CODE"))</f>
        <v/>
      </c>
      <c r="D1901" s="6" t="n"/>
      <c r="E1901" s="6" t="n"/>
      <c r="F1901" s="6" t="n"/>
      <c r="G1901" s="6" t="n"/>
      <c r="H1901" s="6" t="n"/>
    </row>
    <row r="1902">
      <c r="A1902" s="12" t="n"/>
      <c r="B1902" s="6" t="n"/>
      <c r="C1902" s="8">
        <f>IF(B1902="","",IFERROR(INDEX(Items!$B$5:$B$304,MATCH(B1902,Items!$A$5:$A$304,0)),"UNKNOWN CODE"))</f>
        <v/>
      </c>
      <c r="D1902" s="6" t="n"/>
      <c r="E1902" s="6" t="n"/>
      <c r="F1902" s="6" t="n"/>
      <c r="G1902" s="6" t="n"/>
      <c r="H1902" s="6" t="n"/>
    </row>
    <row r="1903">
      <c r="A1903" s="12" t="n"/>
      <c r="B1903" s="6" t="n"/>
      <c r="C1903" s="8">
        <f>IF(B1903="","",IFERROR(INDEX(Items!$B$5:$B$304,MATCH(B1903,Items!$A$5:$A$304,0)),"UNKNOWN CODE"))</f>
        <v/>
      </c>
      <c r="D1903" s="6" t="n"/>
      <c r="E1903" s="6" t="n"/>
      <c r="F1903" s="6" t="n"/>
      <c r="G1903" s="6" t="n"/>
      <c r="H1903" s="6" t="n"/>
    </row>
    <row r="1904">
      <c r="A1904" s="12" t="n"/>
      <c r="B1904" s="6" t="n"/>
      <c r="C1904" s="8">
        <f>IF(B1904="","",IFERROR(INDEX(Items!$B$5:$B$304,MATCH(B1904,Items!$A$5:$A$304,0)),"UNKNOWN CODE"))</f>
        <v/>
      </c>
      <c r="D1904" s="6" t="n"/>
      <c r="E1904" s="6" t="n"/>
      <c r="F1904" s="6" t="n"/>
      <c r="G1904" s="6" t="n"/>
      <c r="H1904" s="6" t="n"/>
    </row>
    <row r="1905">
      <c r="A1905" s="12" t="n"/>
      <c r="B1905" s="6" t="n"/>
      <c r="C1905" s="8">
        <f>IF(B1905="","",IFERROR(INDEX(Items!$B$5:$B$304,MATCH(B1905,Items!$A$5:$A$304,0)),"UNKNOWN CODE"))</f>
        <v/>
      </c>
      <c r="D1905" s="6" t="n"/>
      <c r="E1905" s="6" t="n"/>
      <c r="F1905" s="6" t="n"/>
      <c r="G1905" s="6" t="n"/>
      <c r="H1905" s="6" t="n"/>
    </row>
    <row r="1906">
      <c r="A1906" s="12" t="n"/>
      <c r="B1906" s="6" t="n"/>
      <c r="C1906" s="8">
        <f>IF(B1906="","",IFERROR(INDEX(Items!$B$5:$B$304,MATCH(B1906,Items!$A$5:$A$304,0)),"UNKNOWN CODE"))</f>
        <v/>
      </c>
      <c r="D1906" s="6" t="n"/>
      <c r="E1906" s="6" t="n"/>
      <c r="F1906" s="6" t="n"/>
      <c r="G1906" s="6" t="n"/>
      <c r="H1906" s="6" t="n"/>
    </row>
    <row r="1907">
      <c r="A1907" s="12" t="n"/>
      <c r="B1907" s="6" t="n"/>
      <c r="C1907" s="8">
        <f>IF(B1907="","",IFERROR(INDEX(Items!$B$5:$B$304,MATCH(B1907,Items!$A$5:$A$304,0)),"UNKNOWN CODE"))</f>
        <v/>
      </c>
      <c r="D1907" s="6" t="n"/>
      <c r="E1907" s="6" t="n"/>
      <c r="F1907" s="6" t="n"/>
      <c r="G1907" s="6" t="n"/>
      <c r="H1907" s="6" t="n"/>
    </row>
    <row r="1908">
      <c r="A1908" s="12" t="n"/>
      <c r="B1908" s="6" t="n"/>
      <c r="C1908" s="8">
        <f>IF(B1908="","",IFERROR(INDEX(Items!$B$5:$B$304,MATCH(B1908,Items!$A$5:$A$304,0)),"UNKNOWN CODE"))</f>
        <v/>
      </c>
      <c r="D1908" s="6" t="n"/>
      <c r="E1908" s="6" t="n"/>
      <c r="F1908" s="6" t="n"/>
      <c r="G1908" s="6" t="n"/>
      <c r="H1908" s="6" t="n"/>
    </row>
    <row r="1909">
      <c r="A1909" s="12" t="n"/>
      <c r="B1909" s="6" t="n"/>
      <c r="C1909" s="8">
        <f>IF(B1909="","",IFERROR(INDEX(Items!$B$5:$B$304,MATCH(B1909,Items!$A$5:$A$304,0)),"UNKNOWN CODE"))</f>
        <v/>
      </c>
      <c r="D1909" s="6" t="n"/>
      <c r="E1909" s="6" t="n"/>
      <c r="F1909" s="6" t="n"/>
      <c r="G1909" s="6" t="n"/>
      <c r="H1909" s="6" t="n"/>
    </row>
    <row r="1910">
      <c r="A1910" s="12" t="n"/>
      <c r="B1910" s="6" t="n"/>
      <c r="C1910" s="8">
        <f>IF(B1910="","",IFERROR(INDEX(Items!$B$5:$B$304,MATCH(B1910,Items!$A$5:$A$304,0)),"UNKNOWN CODE"))</f>
        <v/>
      </c>
      <c r="D1910" s="6" t="n"/>
      <c r="E1910" s="6" t="n"/>
      <c r="F1910" s="6" t="n"/>
      <c r="G1910" s="6" t="n"/>
      <c r="H1910" s="6" t="n"/>
    </row>
    <row r="1911">
      <c r="A1911" s="12" t="n"/>
      <c r="B1911" s="6" t="n"/>
      <c r="C1911" s="8">
        <f>IF(B1911="","",IFERROR(INDEX(Items!$B$5:$B$304,MATCH(B1911,Items!$A$5:$A$304,0)),"UNKNOWN CODE"))</f>
        <v/>
      </c>
      <c r="D1911" s="6" t="n"/>
      <c r="E1911" s="6" t="n"/>
      <c r="F1911" s="6" t="n"/>
      <c r="G1911" s="6" t="n"/>
      <c r="H1911" s="6" t="n"/>
    </row>
    <row r="1912">
      <c r="A1912" s="12" t="n"/>
      <c r="B1912" s="6" t="n"/>
      <c r="C1912" s="8">
        <f>IF(B1912="","",IFERROR(INDEX(Items!$B$5:$B$304,MATCH(B1912,Items!$A$5:$A$304,0)),"UNKNOWN CODE"))</f>
        <v/>
      </c>
      <c r="D1912" s="6" t="n"/>
      <c r="E1912" s="6" t="n"/>
      <c r="F1912" s="6" t="n"/>
      <c r="G1912" s="6" t="n"/>
      <c r="H1912" s="6" t="n"/>
    </row>
    <row r="1913">
      <c r="A1913" s="12" t="n"/>
      <c r="B1913" s="6" t="n"/>
      <c r="C1913" s="8">
        <f>IF(B1913="","",IFERROR(INDEX(Items!$B$5:$B$304,MATCH(B1913,Items!$A$5:$A$304,0)),"UNKNOWN CODE"))</f>
        <v/>
      </c>
      <c r="D1913" s="6" t="n"/>
      <c r="E1913" s="6" t="n"/>
      <c r="F1913" s="6" t="n"/>
      <c r="G1913" s="6" t="n"/>
      <c r="H1913" s="6" t="n"/>
    </row>
    <row r="1914">
      <c r="A1914" s="12" t="n"/>
      <c r="B1914" s="6" t="n"/>
      <c r="C1914" s="8">
        <f>IF(B1914="","",IFERROR(INDEX(Items!$B$5:$B$304,MATCH(B1914,Items!$A$5:$A$304,0)),"UNKNOWN CODE"))</f>
        <v/>
      </c>
      <c r="D1914" s="6" t="n"/>
      <c r="E1914" s="6" t="n"/>
      <c r="F1914" s="6" t="n"/>
      <c r="G1914" s="6" t="n"/>
      <c r="H1914" s="6" t="n"/>
    </row>
    <row r="1915">
      <c r="A1915" s="12" t="n"/>
      <c r="B1915" s="6" t="n"/>
      <c r="C1915" s="8">
        <f>IF(B1915="","",IFERROR(INDEX(Items!$B$5:$B$304,MATCH(B1915,Items!$A$5:$A$304,0)),"UNKNOWN CODE"))</f>
        <v/>
      </c>
      <c r="D1915" s="6" t="n"/>
      <c r="E1915" s="6" t="n"/>
      <c r="F1915" s="6" t="n"/>
      <c r="G1915" s="6" t="n"/>
      <c r="H1915" s="6" t="n"/>
    </row>
    <row r="1916">
      <c r="A1916" s="12" t="n"/>
      <c r="B1916" s="6" t="n"/>
      <c r="C1916" s="8">
        <f>IF(B1916="","",IFERROR(INDEX(Items!$B$5:$B$304,MATCH(B1916,Items!$A$5:$A$304,0)),"UNKNOWN CODE"))</f>
        <v/>
      </c>
      <c r="D1916" s="6" t="n"/>
      <c r="E1916" s="6" t="n"/>
      <c r="F1916" s="6" t="n"/>
      <c r="G1916" s="6" t="n"/>
      <c r="H1916" s="6" t="n"/>
    </row>
    <row r="1917">
      <c r="A1917" s="12" t="n"/>
      <c r="B1917" s="6" t="n"/>
      <c r="C1917" s="8">
        <f>IF(B1917="","",IFERROR(INDEX(Items!$B$5:$B$304,MATCH(B1917,Items!$A$5:$A$304,0)),"UNKNOWN CODE"))</f>
        <v/>
      </c>
      <c r="D1917" s="6" t="n"/>
      <c r="E1917" s="6" t="n"/>
      <c r="F1917" s="6" t="n"/>
      <c r="G1917" s="6" t="n"/>
      <c r="H1917" s="6" t="n"/>
    </row>
    <row r="1918">
      <c r="A1918" s="12" t="n"/>
      <c r="B1918" s="6" t="n"/>
      <c r="C1918" s="8">
        <f>IF(B1918="","",IFERROR(INDEX(Items!$B$5:$B$304,MATCH(B1918,Items!$A$5:$A$304,0)),"UNKNOWN CODE"))</f>
        <v/>
      </c>
      <c r="D1918" s="6" t="n"/>
      <c r="E1918" s="6" t="n"/>
      <c r="F1918" s="6" t="n"/>
      <c r="G1918" s="6" t="n"/>
      <c r="H1918" s="6" t="n"/>
    </row>
    <row r="1919">
      <c r="A1919" s="12" t="n"/>
      <c r="B1919" s="6" t="n"/>
      <c r="C1919" s="8">
        <f>IF(B1919="","",IFERROR(INDEX(Items!$B$5:$B$304,MATCH(B1919,Items!$A$5:$A$304,0)),"UNKNOWN CODE"))</f>
        <v/>
      </c>
      <c r="D1919" s="6" t="n"/>
      <c r="E1919" s="6" t="n"/>
      <c r="F1919" s="6" t="n"/>
      <c r="G1919" s="6" t="n"/>
      <c r="H1919" s="6" t="n"/>
    </row>
    <row r="1920">
      <c r="A1920" s="12" t="n"/>
      <c r="B1920" s="6" t="n"/>
      <c r="C1920" s="8">
        <f>IF(B1920="","",IFERROR(INDEX(Items!$B$5:$B$304,MATCH(B1920,Items!$A$5:$A$304,0)),"UNKNOWN CODE"))</f>
        <v/>
      </c>
      <c r="D1920" s="6" t="n"/>
      <c r="E1920" s="6" t="n"/>
      <c r="F1920" s="6" t="n"/>
      <c r="G1920" s="6" t="n"/>
      <c r="H1920" s="6" t="n"/>
    </row>
    <row r="1921">
      <c r="A1921" s="12" t="n"/>
      <c r="B1921" s="6" t="n"/>
      <c r="C1921" s="8">
        <f>IF(B1921="","",IFERROR(INDEX(Items!$B$5:$B$304,MATCH(B1921,Items!$A$5:$A$304,0)),"UNKNOWN CODE"))</f>
        <v/>
      </c>
      <c r="D1921" s="6" t="n"/>
      <c r="E1921" s="6" t="n"/>
      <c r="F1921" s="6" t="n"/>
      <c r="G1921" s="6" t="n"/>
      <c r="H1921" s="6" t="n"/>
    </row>
    <row r="1922">
      <c r="A1922" s="12" t="n"/>
      <c r="B1922" s="6" t="n"/>
      <c r="C1922" s="8">
        <f>IF(B1922="","",IFERROR(INDEX(Items!$B$5:$B$304,MATCH(B1922,Items!$A$5:$A$304,0)),"UNKNOWN CODE"))</f>
        <v/>
      </c>
      <c r="D1922" s="6" t="n"/>
      <c r="E1922" s="6" t="n"/>
      <c r="F1922" s="6" t="n"/>
      <c r="G1922" s="6" t="n"/>
      <c r="H1922" s="6" t="n"/>
    </row>
    <row r="1923">
      <c r="A1923" s="12" t="n"/>
      <c r="B1923" s="6" t="n"/>
      <c r="C1923" s="8">
        <f>IF(B1923="","",IFERROR(INDEX(Items!$B$5:$B$304,MATCH(B1923,Items!$A$5:$A$304,0)),"UNKNOWN CODE"))</f>
        <v/>
      </c>
      <c r="D1923" s="6" t="n"/>
      <c r="E1923" s="6" t="n"/>
      <c r="F1923" s="6" t="n"/>
      <c r="G1923" s="6" t="n"/>
      <c r="H1923" s="6" t="n"/>
    </row>
    <row r="1924">
      <c r="A1924" s="12" t="n"/>
      <c r="B1924" s="6" t="n"/>
      <c r="C1924" s="8">
        <f>IF(B1924="","",IFERROR(INDEX(Items!$B$5:$B$304,MATCH(B1924,Items!$A$5:$A$304,0)),"UNKNOWN CODE"))</f>
        <v/>
      </c>
      <c r="D1924" s="6" t="n"/>
      <c r="E1924" s="6" t="n"/>
      <c r="F1924" s="6" t="n"/>
      <c r="G1924" s="6" t="n"/>
      <c r="H1924" s="6" t="n"/>
    </row>
    <row r="1925">
      <c r="A1925" s="12" t="n"/>
      <c r="B1925" s="6" t="n"/>
      <c r="C1925" s="8">
        <f>IF(B1925="","",IFERROR(INDEX(Items!$B$5:$B$304,MATCH(B1925,Items!$A$5:$A$304,0)),"UNKNOWN CODE"))</f>
        <v/>
      </c>
      <c r="D1925" s="6" t="n"/>
      <c r="E1925" s="6" t="n"/>
      <c r="F1925" s="6" t="n"/>
      <c r="G1925" s="6" t="n"/>
      <c r="H1925" s="6" t="n"/>
    </row>
    <row r="1926">
      <c r="A1926" s="12" t="n"/>
      <c r="B1926" s="6" t="n"/>
      <c r="C1926" s="8">
        <f>IF(B1926="","",IFERROR(INDEX(Items!$B$5:$B$304,MATCH(B1926,Items!$A$5:$A$304,0)),"UNKNOWN CODE"))</f>
        <v/>
      </c>
      <c r="D1926" s="6" t="n"/>
      <c r="E1926" s="6" t="n"/>
      <c r="F1926" s="6" t="n"/>
      <c r="G1926" s="6" t="n"/>
      <c r="H1926" s="6" t="n"/>
    </row>
    <row r="1927">
      <c r="A1927" s="12" t="n"/>
      <c r="B1927" s="6" t="n"/>
      <c r="C1927" s="8">
        <f>IF(B1927="","",IFERROR(INDEX(Items!$B$5:$B$304,MATCH(B1927,Items!$A$5:$A$304,0)),"UNKNOWN CODE"))</f>
        <v/>
      </c>
      <c r="D1927" s="6" t="n"/>
      <c r="E1927" s="6" t="n"/>
      <c r="F1927" s="6" t="n"/>
      <c r="G1927" s="6" t="n"/>
      <c r="H1927" s="6" t="n"/>
    </row>
    <row r="1928">
      <c r="A1928" s="12" t="n"/>
      <c r="B1928" s="6" t="n"/>
      <c r="C1928" s="8">
        <f>IF(B1928="","",IFERROR(INDEX(Items!$B$5:$B$304,MATCH(B1928,Items!$A$5:$A$304,0)),"UNKNOWN CODE"))</f>
        <v/>
      </c>
      <c r="D1928" s="6" t="n"/>
      <c r="E1928" s="6" t="n"/>
      <c r="F1928" s="6" t="n"/>
      <c r="G1928" s="6" t="n"/>
      <c r="H1928" s="6" t="n"/>
    </row>
    <row r="1929">
      <c r="A1929" s="12" t="n"/>
      <c r="B1929" s="6" t="n"/>
      <c r="C1929" s="8">
        <f>IF(B1929="","",IFERROR(INDEX(Items!$B$5:$B$304,MATCH(B1929,Items!$A$5:$A$304,0)),"UNKNOWN CODE"))</f>
        <v/>
      </c>
      <c r="D1929" s="6" t="n"/>
      <c r="E1929" s="6" t="n"/>
      <c r="F1929" s="6" t="n"/>
      <c r="G1929" s="6" t="n"/>
      <c r="H1929" s="6" t="n"/>
    </row>
    <row r="1930">
      <c r="A1930" s="12" t="n"/>
      <c r="B1930" s="6" t="n"/>
      <c r="C1930" s="8">
        <f>IF(B1930="","",IFERROR(INDEX(Items!$B$5:$B$304,MATCH(B1930,Items!$A$5:$A$304,0)),"UNKNOWN CODE"))</f>
        <v/>
      </c>
      <c r="D1930" s="6" t="n"/>
      <c r="E1930" s="6" t="n"/>
      <c r="F1930" s="6" t="n"/>
      <c r="G1930" s="6" t="n"/>
      <c r="H1930" s="6" t="n"/>
    </row>
    <row r="1931">
      <c r="A1931" s="12" t="n"/>
      <c r="B1931" s="6" t="n"/>
      <c r="C1931" s="8">
        <f>IF(B1931="","",IFERROR(INDEX(Items!$B$5:$B$304,MATCH(B1931,Items!$A$5:$A$304,0)),"UNKNOWN CODE"))</f>
        <v/>
      </c>
      <c r="D1931" s="6" t="n"/>
      <c r="E1931" s="6" t="n"/>
      <c r="F1931" s="6" t="n"/>
      <c r="G1931" s="6" t="n"/>
      <c r="H1931" s="6" t="n"/>
    </row>
    <row r="1932">
      <c r="A1932" s="12" t="n"/>
      <c r="B1932" s="6" t="n"/>
      <c r="C1932" s="8">
        <f>IF(B1932="","",IFERROR(INDEX(Items!$B$5:$B$304,MATCH(B1932,Items!$A$5:$A$304,0)),"UNKNOWN CODE"))</f>
        <v/>
      </c>
      <c r="D1932" s="6" t="n"/>
      <c r="E1932" s="6" t="n"/>
      <c r="F1932" s="6" t="n"/>
      <c r="G1932" s="6" t="n"/>
      <c r="H1932" s="6" t="n"/>
    </row>
    <row r="1933">
      <c r="A1933" s="12" t="n"/>
      <c r="B1933" s="6" t="n"/>
      <c r="C1933" s="8">
        <f>IF(B1933="","",IFERROR(INDEX(Items!$B$5:$B$304,MATCH(B1933,Items!$A$5:$A$304,0)),"UNKNOWN CODE"))</f>
        <v/>
      </c>
      <c r="D1933" s="6" t="n"/>
      <c r="E1933" s="6" t="n"/>
      <c r="F1933" s="6" t="n"/>
      <c r="G1933" s="6" t="n"/>
      <c r="H1933" s="6" t="n"/>
    </row>
    <row r="1934">
      <c r="A1934" s="12" t="n"/>
      <c r="B1934" s="6" t="n"/>
      <c r="C1934" s="8">
        <f>IF(B1934="","",IFERROR(INDEX(Items!$B$5:$B$304,MATCH(B1934,Items!$A$5:$A$304,0)),"UNKNOWN CODE"))</f>
        <v/>
      </c>
      <c r="D1934" s="6" t="n"/>
      <c r="E1934" s="6" t="n"/>
      <c r="F1934" s="6" t="n"/>
      <c r="G1934" s="6" t="n"/>
      <c r="H1934" s="6" t="n"/>
    </row>
    <row r="1935">
      <c r="A1935" s="12" t="n"/>
      <c r="B1935" s="6" t="n"/>
      <c r="C1935" s="8">
        <f>IF(B1935="","",IFERROR(INDEX(Items!$B$5:$B$304,MATCH(B1935,Items!$A$5:$A$304,0)),"UNKNOWN CODE"))</f>
        <v/>
      </c>
      <c r="D1935" s="6" t="n"/>
      <c r="E1935" s="6" t="n"/>
      <c r="F1935" s="6" t="n"/>
      <c r="G1935" s="6" t="n"/>
      <c r="H1935" s="6" t="n"/>
    </row>
    <row r="1936">
      <c r="A1936" s="12" t="n"/>
      <c r="B1936" s="6" t="n"/>
      <c r="C1936" s="8">
        <f>IF(B1936="","",IFERROR(INDEX(Items!$B$5:$B$304,MATCH(B1936,Items!$A$5:$A$304,0)),"UNKNOWN CODE"))</f>
        <v/>
      </c>
      <c r="D1936" s="6" t="n"/>
      <c r="E1936" s="6" t="n"/>
      <c r="F1936" s="6" t="n"/>
      <c r="G1936" s="6" t="n"/>
      <c r="H1936" s="6" t="n"/>
    </row>
    <row r="1937">
      <c r="A1937" s="12" t="n"/>
      <c r="B1937" s="6" t="n"/>
      <c r="C1937" s="8">
        <f>IF(B1937="","",IFERROR(INDEX(Items!$B$5:$B$304,MATCH(B1937,Items!$A$5:$A$304,0)),"UNKNOWN CODE"))</f>
        <v/>
      </c>
      <c r="D1937" s="6" t="n"/>
      <c r="E1937" s="6" t="n"/>
      <c r="F1937" s="6" t="n"/>
      <c r="G1937" s="6" t="n"/>
      <c r="H1937" s="6" t="n"/>
    </row>
    <row r="1938">
      <c r="A1938" s="12" t="n"/>
      <c r="B1938" s="6" t="n"/>
      <c r="C1938" s="8">
        <f>IF(B1938="","",IFERROR(INDEX(Items!$B$5:$B$304,MATCH(B1938,Items!$A$5:$A$304,0)),"UNKNOWN CODE"))</f>
        <v/>
      </c>
      <c r="D1938" s="6" t="n"/>
      <c r="E1938" s="6" t="n"/>
      <c r="F1938" s="6" t="n"/>
      <c r="G1938" s="6" t="n"/>
      <c r="H1938" s="6" t="n"/>
    </row>
    <row r="1939">
      <c r="A1939" s="12" t="n"/>
      <c r="B1939" s="6" t="n"/>
      <c r="C1939" s="8">
        <f>IF(B1939="","",IFERROR(INDEX(Items!$B$5:$B$304,MATCH(B1939,Items!$A$5:$A$304,0)),"UNKNOWN CODE"))</f>
        <v/>
      </c>
      <c r="D1939" s="6" t="n"/>
      <c r="E1939" s="6" t="n"/>
      <c r="F1939" s="6" t="n"/>
      <c r="G1939" s="6" t="n"/>
      <c r="H1939" s="6" t="n"/>
    </row>
    <row r="1940">
      <c r="A1940" s="12" t="n"/>
      <c r="B1940" s="6" t="n"/>
      <c r="C1940" s="8">
        <f>IF(B1940="","",IFERROR(INDEX(Items!$B$5:$B$304,MATCH(B1940,Items!$A$5:$A$304,0)),"UNKNOWN CODE"))</f>
        <v/>
      </c>
      <c r="D1940" s="6" t="n"/>
      <c r="E1940" s="6" t="n"/>
      <c r="F1940" s="6" t="n"/>
      <c r="G1940" s="6" t="n"/>
      <c r="H1940" s="6" t="n"/>
    </row>
    <row r="1941">
      <c r="A1941" s="12" t="n"/>
      <c r="B1941" s="6" t="n"/>
      <c r="C1941" s="8">
        <f>IF(B1941="","",IFERROR(INDEX(Items!$B$5:$B$304,MATCH(B1941,Items!$A$5:$A$304,0)),"UNKNOWN CODE"))</f>
        <v/>
      </c>
      <c r="D1941" s="6" t="n"/>
      <c r="E1941" s="6" t="n"/>
      <c r="F1941" s="6" t="n"/>
      <c r="G1941" s="6" t="n"/>
      <c r="H1941" s="6" t="n"/>
    </row>
    <row r="1942">
      <c r="A1942" s="12" t="n"/>
      <c r="B1942" s="6" t="n"/>
      <c r="C1942" s="8">
        <f>IF(B1942="","",IFERROR(INDEX(Items!$B$5:$B$304,MATCH(B1942,Items!$A$5:$A$304,0)),"UNKNOWN CODE"))</f>
        <v/>
      </c>
      <c r="D1942" s="6" t="n"/>
      <c r="E1942" s="6" t="n"/>
      <c r="F1942" s="6" t="n"/>
      <c r="G1942" s="6" t="n"/>
      <c r="H1942" s="6" t="n"/>
    </row>
    <row r="1943">
      <c r="A1943" s="12" t="n"/>
      <c r="B1943" s="6" t="n"/>
      <c r="C1943" s="8">
        <f>IF(B1943="","",IFERROR(INDEX(Items!$B$5:$B$304,MATCH(B1943,Items!$A$5:$A$304,0)),"UNKNOWN CODE"))</f>
        <v/>
      </c>
      <c r="D1943" s="6" t="n"/>
      <c r="E1943" s="6" t="n"/>
      <c r="F1943" s="6" t="n"/>
      <c r="G1943" s="6" t="n"/>
      <c r="H1943" s="6" t="n"/>
    </row>
    <row r="1944">
      <c r="A1944" s="12" t="n"/>
      <c r="B1944" s="6" t="n"/>
      <c r="C1944" s="8">
        <f>IF(B1944="","",IFERROR(INDEX(Items!$B$5:$B$304,MATCH(B1944,Items!$A$5:$A$304,0)),"UNKNOWN CODE"))</f>
        <v/>
      </c>
      <c r="D1944" s="6" t="n"/>
      <c r="E1944" s="6" t="n"/>
      <c r="F1944" s="6" t="n"/>
      <c r="G1944" s="6" t="n"/>
      <c r="H1944" s="6" t="n"/>
    </row>
    <row r="1945">
      <c r="A1945" s="12" t="n"/>
      <c r="B1945" s="6" t="n"/>
      <c r="C1945" s="8">
        <f>IF(B1945="","",IFERROR(INDEX(Items!$B$5:$B$304,MATCH(B1945,Items!$A$5:$A$304,0)),"UNKNOWN CODE"))</f>
        <v/>
      </c>
      <c r="D1945" s="6" t="n"/>
      <c r="E1945" s="6" t="n"/>
      <c r="F1945" s="6" t="n"/>
      <c r="G1945" s="6" t="n"/>
      <c r="H1945" s="6" t="n"/>
    </row>
    <row r="1946">
      <c r="A1946" s="12" t="n"/>
      <c r="B1946" s="6" t="n"/>
      <c r="C1946" s="8">
        <f>IF(B1946="","",IFERROR(INDEX(Items!$B$5:$B$304,MATCH(B1946,Items!$A$5:$A$304,0)),"UNKNOWN CODE"))</f>
        <v/>
      </c>
      <c r="D1946" s="6" t="n"/>
      <c r="E1946" s="6" t="n"/>
      <c r="F1946" s="6" t="n"/>
      <c r="G1946" s="6" t="n"/>
      <c r="H1946" s="6" t="n"/>
    </row>
    <row r="1947">
      <c r="A1947" s="12" t="n"/>
      <c r="B1947" s="6" t="n"/>
      <c r="C1947" s="8">
        <f>IF(B1947="","",IFERROR(INDEX(Items!$B$5:$B$304,MATCH(B1947,Items!$A$5:$A$304,0)),"UNKNOWN CODE"))</f>
        <v/>
      </c>
      <c r="D1947" s="6" t="n"/>
      <c r="E1947" s="6" t="n"/>
      <c r="F1947" s="6" t="n"/>
      <c r="G1947" s="6" t="n"/>
      <c r="H1947" s="6" t="n"/>
    </row>
    <row r="1948">
      <c r="A1948" s="12" t="n"/>
      <c r="B1948" s="6" t="n"/>
      <c r="C1948" s="8">
        <f>IF(B1948="","",IFERROR(INDEX(Items!$B$5:$B$304,MATCH(B1948,Items!$A$5:$A$304,0)),"UNKNOWN CODE"))</f>
        <v/>
      </c>
      <c r="D1948" s="6" t="n"/>
      <c r="E1948" s="6" t="n"/>
      <c r="F1948" s="6" t="n"/>
      <c r="G1948" s="6" t="n"/>
      <c r="H1948" s="6" t="n"/>
    </row>
    <row r="1949">
      <c r="A1949" s="12" t="n"/>
      <c r="B1949" s="6" t="n"/>
      <c r="C1949" s="8">
        <f>IF(B1949="","",IFERROR(INDEX(Items!$B$5:$B$304,MATCH(B1949,Items!$A$5:$A$304,0)),"UNKNOWN CODE"))</f>
        <v/>
      </c>
      <c r="D1949" s="6" t="n"/>
      <c r="E1949" s="6" t="n"/>
      <c r="F1949" s="6" t="n"/>
      <c r="G1949" s="6" t="n"/>
      <c r="H1949" s="6" t="n"/>
    </row>
    <row r="1950">
      <c r="A1950" s="12" t="n"/>
      <c r="B1950" s="6" t="n"/>
      <c r="C1950" s="8">
        <f>IF(B1950="","",IFERROR(INDEX(Items!$B$5:$B$304,MATCH(B1950,Items!$A$5:$A$304,0)),"UNKNOWN CODE"))</f>
        <v/>
      </c>
      <c r="D1950" s="6" t="n"/>
      <c r="E1950" s="6" t="n"/>
      <c r="F1950" s="6" t="n"/>
      <c r="G1950" s="6" t="n"/>
      <c r="H1950" s="6" t="n"/>
    </row>
    <row r="1951">
      <c r="A1951" s="12" t="n"/>
      <c r="B1951" s="6" t="n"/>
      <c r="C1951" s="8">
        <f>IF(B1951="","",IFERROR(INDEX(Items!$B$5:$B$304,MATCH(B1951,Items!$A$5:$A$304,0)),"UNKNOWN CODE"))</f>
        <v/>
      </c>
      <c r="D1951" s="6" t="n"/>
      <c r="E1951" s="6" t="n"/>
      <c r="F1951" s="6" t="n"/>
      <c r="G1951" s="6" t="n"/>
      <c r="H1951" s="6" t="n"/>
    </row>
    <row r="1952">
      <c r="A1952" s="12" t="n"/>
      <c r="B1952" s="6" t="n"/>
      <c r="C1952" s="8">
        <f>IF(B1952="","",IFERROR(INDEX(Items!$B$5:$B$304,MATCH(B1952,Items!$A$5:$A$304,0)),"UNKNOWN CODE"))</f>
        <v/>
      </c>
      <c r="D1952" s="6" t="n"/>
      <c r="E1952" s="6" t="n"/>
      <c r="F1952" s="6" t="n"/>
      <c r="G1952" s="6" t="n"/>
      <c r="H1952" s="6" t="n"/>
    </row>
    <row r="1953">
      <c r="A1953" s="12" t="n"/>
      <c r="B1953" s="6" t="n"/>
      <c r="C1953" s="8">
        <f>IF(B1953="","",IFERROR(INDEX(Items!$B$5:$B$304,MATCH(B1953,Items!$A$5:$A$304,0)),"UNKNOWN CODE"))</f>
        <v/>
      </c>
      <c r="D1953" s="6" t="n"/>
      <c r="E1953" s="6" t="n"/>
      <c r="F1953" s="6" t="n"/>
      <c r="G1953" s="6" t="n"/>
      <c r="H1953" s="6" t="n"/>
    </row>
    <row r="1954">
      <c r="A1954" s="12" t="n"/>
      <c r="B1954" s="6" t="n"/>
      <c r="C1954" s="8">
        <f>IF(B1954="","",IFERROR(INDEX(Items!$B$5:$B$304,MATCH(B1954,Items!$A$5:$A$304,0)),"UNKNOWN CODE"))</f>
        <v/>
      </c>
      <c r="D1954" s="6" t="n"/>
      <c r="E1954" s="6" t="n"/>
      <c r="F1954" s="6" t="n"/>
      <c r="G1954" s="6" t="n"/>
      <c r="H1954" s="6" t="n"/>
    </row>
    <row r="1955">
      <c r="A1955" s="12" t="n"/>
      <c r="B1955" s="6" t="n"/>
      <c r="C1955" s="8">
        <f>IF(B1955="","",IFERROR(INDEX(Items!$B$5:$B$304,MATCH(B1955,Items!$A$5:$A$304,0)),"UNKNOWN CODE"))</f>
        <v/>
      </c>
      <c r="D1955" s="6" t="n"/>
      <c r="E1955" s="6" t="n"/>
      <c r="F1955" s="6" t="n"/>
      <c r="G1955" s="6" t="n"/>
      <c r="H1955" s="6" t="n"/>
    </row>
    <row r="1956">
      <c r="A1956" s="12" t="n"/>
      <c r="B1956" s="6" t="n"/>
      <c r="C1956" s="8">
        <f>IF(B1956="","",IFERROR(INDEX(Items!$B$5:$B$304,MATCH(B1956,Items!$A$5:$A$304,0)),"UNKNOWN CODE"))</f>
        <v/>
      </c>
      <c r="D1956" s="6" t="n"/>
      <c r="E1956" s="6" t="n"/>
      <c r="F1956" s="6" t="n"/>
      <c r="G1956" s="6" t="n"/>
      <c r="H1956" s="6" t="n"/>
    </row>
    <row r="1957">
      <c r="A1957" s="12" t="n"/>
      <c r="B1957" s="6" t="n"/>
      <c r="C1957" s="8">
        <f>IF(B1957="","",IFERROR(INDEX(Items!$B$5:$B$304,MATCH(B1957,Items!$A$5:$A$304,0)),"UNKNOWN CODE"))</f>
        <v/>
      </c>
      <c r="D1957" s="6" t="n"/>
      <c r="E1957" s="6" t="n"/>
      <c r="F1957" s="6" t="n"/>
      <c r="G1957" s="6" t="n"/>
      <c r="H1957" s="6" t="n"/>
    </row>
    <row r="1958">
      <c r="A1958" s="12" t="n"/>
      <c r="B1958" s="6" t="n"/>
      <c r="C1958" s="8">
        <f>IF(B1958="","",IFERROR(INDEX(Items!$B$5:$B$304,MATCH(B1958,Items!$A$5:$A$304,0)),"UNKNOWN CODE"))</f>
        <v/>
      </c>
      <c r="D1958" s="6" t="n"/>
      <c r="E1958" s="6" t="n"/>
      <c r="F1958" s="6" t="n"/>
      <c r="G1958" s="6" t="n"/>
      <c r="H1958" s="6" t="n"/>
    </row>
    <row r="1959">
      <c r="A1959" s="12" t="n"/>
      <c r="B1959" s="6" t="n"/>
      <c r="C1959" s="8">
        <f>IF(B1959="","",IFERROR(INDEX(Items!$B$5:$B$304,MATCH(B1959,Items!$A$5:$A$304,0)),"UNKNOWN CODE"))</f>
        <v/>
      </c>
      <c r="D1959" s="6" t="n"/>
      <c r="E1959" s="6" t="n"/>
      <c r="F1959" s="6" t="n"/>
      <c r="G1959" s="6" t="n"/>
      <c r="H1959" s="6" t="n"/>
    </row>
    <row r="1960">
      <c r="A1960" s="12" t="n"/>
      <c r="B1960" s="6" t="n"/>
      <c r="C1960" s="8">
        <f>IF(B1960="","",IFERROR(INDEX(Items!$B$5:$B$304,MATCH(B1960,Items!$A$5:$A$304,0)),"UNKNOWN CODE"))</f>
        <v/>
      </c>
      <c r="D1960" s="6" t="n"/>
      <c r="E1960" s="6" t="n"/>
      <c r="F1960" s="6" t="n"/>
      <c r="G1960" s="6" t="n"/>
      <c r="H1960" s="6" t="n"/>
    </row>
    <row r="1961">
      <c r="A1961" s="12" t="n"/>
      <c r="B1961" s="6" t="n"/>
      <c r="C1961" s="8">
        <f>IF(B1961="","",IFERROR(INDEX(Items!$B$5:$B$304,MATCH(B1961,Items!$A$5:$A$304,0)),"UNKNOWN CODE"))</f>
        <v/>
      </c>
      <c r="D1961" s="6" t="n"/>
      <c r="E1961" s="6" t="n"/>
      <c r="F1961" s="6" t="n"/>
      <c r="G1961" s="6" t="n"/>
      <c r="H1961" s="6" t="n"/>
    </row>
    <row r="1962">
      <c r="A1962" s="12" t="n"/>
      <c r="B1962" s="6" t="n"/>
      <c r="C1962" s="8">
        <f>IF(B1962="","",IFERROR(INDEX(Items!$B$5:$B$304,MATCH(B1962,Items!$A$5:$A$304,0)),"UNKNOWN CODE"))</f>
        <v/>
      </c>
      <c r="D1962" s="6" t="n"/>
      <c r="E1962" s="6" t="n"/>
      <c r="F1962" s="6" t="n"/>
      <c r="G1962" s="6" t="n"/>
      <c r="H1962" s="6" t="n"/>
    </row>
    <row r="1963">
      <c r="A1963" s="12" t="n"/>
      <c r="B1963" s="6" t="n"/>
      <c r="C1963" s="8">
        <f>IF(B1963="","",IFERROR(INDEX(Items!$B$5:$B$304,MATCH(B1963,Items!$A$5:$A$304,0)),"UNKNOWN CODE"))</f>
        <v/>
      </c>
      <c r="D1963" s="6" t="n"/>
      <c r="E1963" s="6" t="n"/>
      <c r="F1963" s="6" t="n"/>
      <c r="G1963" s="6" t="n"/>
      <c r="H1963" s="6" t="n"/>
    </row>
    <row r="1964">
      <c r="A1964" s="12" t="n"/>
      <c r="B1964" s="6" t="n"/>
      <c r="C1964" s="8">
        <f>IF(B1964="","",IFERROR(INDEX(Items!$B$5:$B$304,MATCH(B1964,Items!$A$5:$A$304,0)),"UNKNOWN CODE"))</f>
        <v/>
      </c>
      <c r="D1964" s="6" t="n"/>
      <c r="E1964" s="6" t="n"/>
      <c r="F1964" s="6" t="n"/>
      <c r="G1964" s="6" t="n"/>
      <c r="H1964" s="6" t="n"/>
    </row>
    <row r="1965">
      <c r="A1965" s="12" t="n"/>
      <c r="B1965" s="6" t="n"/>
      <c r="C1965" s="8">
        <f>IF(B1965="","",IFERROR(INDEX(Items!$B$5:$B$304,MATCH(B1965,Items!$A$5:$A$304,0)),"UNKNOWN CODE"))</f>
        <v/>
      </c>
      <c r="D1965" s="6" t="n"/>
      <c r="E1965" s="6" t="n"/>
      <c r="F1965" s="6" t="n"/>
      <c r="G1965" s="6" t="n"/>
      <c r="H1965" s="6" t="n"/>
    </row>
    <row r="1966">
      <c r="A1966" s="12" t="n"/>
      <c r="B1966" s="6" t="n"/>
      <c r="C1966" s="8">
        <f>IF(B1966="","",IFERROR(INDEX(Items!$B$5:$B$304,MATCH(B1966,Items!$A$5:$A$304,0)),"UNKNOWN CODE"))</f>
        <v/>
      </c>
      <c r="D1966" s="6" t="n"/>
      <c r="E1966" s="6" t="n"/>
      <c r="F1966" s="6" t="n"/>
      <c r="G1966" s="6" t="n"/>
      <c r="H1966" s="6" t="n"/>
    </row>
    <row r="1967">
      <c r="A1967" s="12" t="n"/>
      <c r="B1967" s="6" t="n"/>
      <c r="C1967" s="8">
        <f>IF(B1967="","",IFERROR(INDEX(Items!$B$5:$B$304,MATCH(B1967,Items!$A$5:$A$304,0)),"UNKNOWN CODE"))</f>
        <v/>
      </c>
      <c r="D1967" s="6" t="n"/>
      <c r="E1967" s="6" t="n"/>
      <c r="F1967" s="6" t="n"/>
      <c r="G1967" s="6" t="n"/>
      <c r="H1967" s="6" t="n"/>
    </row>
    <row r="1968">
      <c r="A1968" s="12" t="n"/>
      <c r="B1968" s="6" t="n"/>
      <c r="C1968" s="8">
        <f>IF(B1968="","",IFERROR(INDEX(Items!$B$5:$B$304,MATCH(B1968,Items!$A$5:$A$304,0)),"UNKNOWN CODE"))</f>
        <v/>
      </c>
      <c r="D1968" s="6" t="n"/>
      <c r="E1968" s="6" t="n"/>
      <c r="F1968" s="6" t="n"/>
      <c r="G1968" s="6" t="n"/>
      <c r="H1968" s="6" t="n"/>
    </row>
    <row r="1969">
      <c r="A1969" s="12" t="n"/>
      <c r="B1969" s="6" t="n"/>
      <c r="C1969" s="8">
        <f>IF(B1969="","",IFERROR(INDEX(Items!$B$5:$B$304,MATCH(B1969,Items!$A$5:$A$304,0)),"UNKNOWN CODE"))</f>
        <v/>
      </c>
      <c r="D1969" s="6" t="n"/>
      <c r="E1969" s="6" t="n"/>
      <c r="F1969" s="6" t="n"/>
      <c r="G1969" s="6" t="n"/>
      <c r="H1969" s="6" t="n"/>
    </row>
    <row r="1970">
      <c r="A1970" s="12" t="n"/>
      <c r="B1970" s="6" t="n"/>
      <c r="C1970" s="8">
        <f>IF(B1970="","",IFERROR(INDEX(Items!$B$5:$B$304,MATCH(B1970,Items!$A$5:$A$304,0)),"UNKNOWN CODE"))</f>
        <v/>
      </c>
      <c r="D1970" s="6" t="n"/>
      <c r="E1970" s="6" t="n"/>
      <c r="F1970" s="6" t="n"/>
      <c r="G1970" s="6" t="n"/>
      <c r="H1970" s="6" t="n"/>
    </row>
    <row r="1971">
      <c r="A1971" s="12" t="n"/>
      <c r="B1971" s="6" t="n"/>
      <c r="C1971" s="8">
        <f>IF(B1971="","",IFERROR(INDEX(Items!$B$5:$B$304,MATCH(B1971,Items!$A$5:$A$304,0)),"UNKNOWN CODE"))</f>
        <v/>
      </c>
      <c r="D1971" s="6" t="n"/>
      <c r="E1971" s="6" t="n"/>
      <c r="F1971" s="6" t="n"/>
      <c r="G1971" s="6" t="n"/>
      <c r="H1971" s="6" t="n"/>
    </row>
    <row r="1972">
      <c r="A1972" s="12" t="n"/>
      <c r="B1972" s="6" t="n"/>
      <c r="C1972" s="8">
        <f>IF(B1972="","",IFERROR(INDEX(Items!$B$5:$B$304,MATCH(B1972,Items!$A$5:$A$304,0)),"UNKNOWN CODE"))</f>
        <v/>
      </c>
      <c r="D1972" s="6" t="n"/>
      <c r="E1972" s="6" t="n"/>
      <c r="F1972" s="6" t="n"/>
      <c r="G1972" s="6" t="n"/>
      <c r="H1972" s="6" t="n"/>
    </row>
    <row r="1973">
      <c r="A1973" s="12" t="n"/>
      <c r="B1973" s="6" t="n"/>
      <c r="C1973" s="8">
        <f>IF(B1973="","",IFERROR(INDEX(Items!$B$5:$B$304,MATCH(B1973,Items!$A$5:$A$304,0)),"UNKNOWN CODE"))</f>
        <v/>
      </c>
      <c r="D1973" s="6" t="n"/>
      <c r="E1973" s="6" t="n"/>
      <c r="F1973" s="6" t="n"/>
      <c r="G1973" s="6" t="n"/>
      <c r="H1973" s="6" t="n"/>
    </row>
    <row r="1974">
      <c r="A1974" s="12" t="n"/>
      <c r="B1974" s="6" t="n"/>
      <c r="C1974" s="8">
        <f>IF(B1974="","",IFERROR(INDEX(Items!$B$5:$B$304,MATCH(B1974,Items!$A$5:$A$304,0)),"UNKNOWN CODE"))</f>
        <v/>
      </c>
      <c r="D1974" s="6" t="n"/>
      <c r="E1974" s="6" t="n"/>
      <c r="F1974" s="6" t="n"/>
      <c r="G1974" s="6" t="n"/>
      <c r="H1974" s="6" t="n"/>
    </row>
    <row r="1975">
      <c r="A1975" s="12" t="n"/>
      <c r="B1975" s="6" t="n"/>
      <c r="C1975" s="8">
        <f>IF(B1975="","",IFERROR(INDEX(Items!$B$5:$B$304,MATCH(B1975,Items!$A$5:$A$304,0)),"UNKNOWN CODE"))</f>
        <v/>
      </c>
      <c r="D1975" s="6" t="n"/>
      <c r="E1975" s="6" t="n"/>
      <c r="F1975" s="6" t="n"/>
      <c r="G1975" s="6" t="n"/>
      <c r="H1975" s="6" t="n"/>
    </row>
    <row r="1976">
      <c r="A1976" s="12" t="n"/>
      <c r="B1976" s="6" t="n"/>
      <c r="C1976" s="8">
        <f>IF(B1976="","",IFERROR(INDEX(Items!$B$5:$B$304,MATCH(B1976,Items!$A$5:$A$304,0)),"UNKNOWN CODE"))</f>
        <v/>
      </c>
      <c r="D1976" s="6" t="n"/>
      <c r="E1976" s="6" t="n"/>
      <c r="F1976" s="6" t="n"/>
      <c r="G1976" s="6" t="n"/>
      <c r="H1976" s="6" t="n"/>
    </row>
    <row r="1977">
      <c r="A1977" s="12" t="n"/>
      <c r="B1977" s="6" t="n"/>
      <c r="C1977" s="8">
        <f>IF(B1977="","",IFERROR(INDEX(Items!$B$5:$B$304,MATCH(B1977,Items!$A$5:$A$304,0)),"UNKNOWN CODE"))</f>
        <v/>
      </c>
      <c r="D1977" s="6" t="n"/>
      <c r="E1977" s="6" t="n"/>
      <c r="F1977" s="6" t="n"/>
      <c r="G1977" s="6" t="n"/>
      <c r="H1977" s="6" t="n"/>
    </row>
    <row r="1978">
      <c r="A1978" s="12" t="n"/>
      <c r="B1978" s="6" t="n"/>
      <c r="C1978" s="8">
        <f>IF(B1978="","",IFERROR(INDEX(Items!$B$5:$B$304,MATCH(B1978,Items!$A$5:$A$304,0)),"UNKNOWN CODE"))</f>
        <v/>
      </c>
      <c r="D1978" s="6" t="n"/>
      <c r="E1978" s="6" t="n"/>
      <c r="F1978" s="6" t="n"/>
      <c r="G1978" s="6" t="n"/>
      <c r="H1978" s="6" t="n"/>
    </row>
    <row r="1979">
      <c r="A1979" s="12" t="n"/>
      <c r="B1979" s="6" t="n"/>
      <c r="C1979" s="8">
        <f>IF(B1979="","",IFERROR(INDEX(Items!$B$5:$B$304,MATCH(B1979,Items!$A$5:$A$304,0)),"UNKNOWN CODE"))</f>
        <v/>
      </c>
      <c r="D1979" s="6" t="n"/>
      <c r="E1979" s="6" t="n"/>
      <c r="F1979" s="6" t="n"/>
      <c r="G1979" s="6" t="n"/>
      <c r="H1979" s="6" t="n"/>
    </row>
    <row r="1980">
      <c r="A1980" s="12" t="n"/>
      <c r="B1980" s="6" t="n"/>
      <c r="C1980" s="8">
        <f>IF(B1980="","",IFERROR(INDEX(Items!$B$5:$B$304,MATCH(B1980,Items!$A$5:$A$304,0)),"UNKNOWN CODE"))</f>
        <v/>
      </c>
      <c r="D1980" s="6" t="n"/>
      <c r="E1980" s="6" t="n"/>
      <c r="F1980" s="6" t="n"/>
      <c r="G1980" s="6" t="n"/>
      <c r="H1980" s="6" t="n"/>
    </row>
    <row r="1981">
      <c r="A1981" s="12" t="n"/>
      <c r="B1981" s="6" t="n"/>
      <c r="C1981" s="8">
        <f>IF(B1981="","",IFERROR(INDEX(Items!$B$5:$B$304,MATCH(B1981,Items!$A$5:$A$304,0)),"UNKNOWN CODE"))</f>
        <v/>
      </c>
      <c r="D1981" s="6" t="n"/>
      <c r="E1981" s="6" t="n"/>
      <c r="F1981" s="6" t="n"/>
      <c r="G1981" s="6" t="n"/>
      <c r="H1981" s="6" t="n"/>
    </row>
    <row r="1982">
      <c r="A1982" s="12" t="n"/>
      <c r="B1982" s="6" t="n"/>
      <c r="C1982" s="8">
        <f>IF(B1982="","",IFERROR(INDEX(Items!$B$5:$B$304,MATCH(B1982,Items!$A$5:$A$304,0)),"UNKNOWN CODE"))</f>
        <v/>
      </c>
      <c r="D1982" s="6" t="n"/>
      <c r="E1982" s="6" t="n"/>
      <c r="F1982" s="6" t="n"/>
      <c r="G1982" s="6" t="n"/>
      <c r="H1982" s="6" t="n"/>
    </row>
    <row r="1983">
      <c r="A1983" s="12" t="n"/>
      <c r="B1983" s="6" t="n"/>
      <c r="C1983" s="8">
        <f>IF(B1983="","",IFERROR(INDEX(Items!$B$5:$B$304,MATCH(B1983,Items!$A$5:$A$304,0)),"UNKNOWN CODE"))</f>
        <v/>
      </c>
      <c r="D1983" s="6" t="n"/>
      <c r="E1983" s="6" t="n"/>
      <c r="F1983" s="6" t="n"/>
      <c r="G1983" s="6" t="n"/>
      <c r="H1983" s="6" t="n"/>
    </row>
    <row r="1984">
      <c r="A1984" s="12" t="n"/>
      <c r="B1984" s="6" t="n"/>
      <c r="C1984" s="8">
        <f>IF(B1984="","",IFERROR(INDEX(Items!$B$5:$B$304,MATCH(B1984,Items!$A$5:$A$304,0)),"UNKNOWN CODE"))</f>
        <v/>
      </c>
      <c r="D1984" s="6" t="n"/>
      <c r="E1984" s="6" t="n"/>
      <c r="F1984" s="6" t="n"/>
      <c r="G1984" s="6" t="n"/>
      <c r="H1984" s="6" t="n"/>
    </row>
    <row r="1985">
      <c r="A1985" s="12" t="n"/>
      <c r="B1985" s="6" t="n"/>
      <c r="C1985" s="8">
        <f>IF(B1985="","",IFERROR(INDEX(Items!$B$5:$B$304,MATCH(B1985,Items!$A$5:$A$304,0)),"UNKNOWN CODE"))</f>
        <v/>
      </c>
      <c r="D1985" s="6" t="n"/>
      <c r="E1985" s="6" t="n"/>
      <c r="F1985" s="6" t="n"/>
      <c r="G1985" s="6" t="n"/>
      <c r="H1985" s="6" t="n"/>
    </row>
    <row r="1986">
      <c r="A1986" s="12" t="n"/>
      <c r="B1986" s="6" t="n"/>
      <c r="C1986" s="8">
        <f>IF(B1986="","",IFERROR(INDEX(Items!$B$5:$B$304,MATCH(B1986,Items!$A$5:$A$304,0)),"UNKNOWN CODE"))</f>
        <v/>
      </c>
      <c r="D1986" s="6" t="n"/>
      <c r="E1986" s="6" t="n"/>
      <c r="F1986" s="6" t="n"/>
      <c r="G1986" s="6" t="n"/>
      <c r="H1986" s="6" t="n"/>
    </row>
    <row r="1987">
      <c r="A1987" s="12" t="n"/>
      <c r="B1987" s="6" t="n"/>
      <c r="C1987" s="8">
        <f>IF(B1987="","",IFERROR(INDEX(Items!$B$5:$B$304,MATCH(B1987,Items!$A$5:$A$304,0)),"UNKNOWN CODE"))</f>
        <v/>
      </c>
      <c r="D1987" s="6" t="n"/>
      <c r="E1987" s="6" t="n"/>
      <c r="F1987" s="6" t="n"/>
      <c r="G1987" s="6" t="n"/>
      <c r="H1987" s="6" t="n"/>
    </row>
    <row r="1988">
      <c r="A1988" s="12" t="n"/>
      <c r="B1988" s="6" t="n"/>
      <c r="C1988" s="8">
        <f>IF(B1988="","",IFERROR(INDEX(Items!$B$5:$B$304,MATCH(B1988,Items!$A$5:$A$304,0)),"UNKNOWN CODE"))</f>
        <v/>
      </c>
      <c r="D1988" s="6" t="n"/>
      <c r="E1988" s="6" t="n"/>
      <c r="F1988" s="6" t="n"/>
      <c r="G1988" s="6" t="n"/>
      <c r="H1988" s="6" t="n"/>
    </row>
    <row r="1989">
      <c r="A1989" s="12" t="n"/>
      <c r="B1989" s="6" t="n"/>
      <c r="C1989" s="8">
        <f>IF(B1989="","",IFERROR(INDEX(Items!$B$5:$B$304,MATCH(B1989,Items!$A$5:$A$304,0)),"UNKNOWN CODE"))</f>
        <v/>
      </c>
      <c r="D1989" s="6" t="n"/>
      <c r="E1989" s="6" t="n"/>
      <c r="F1989" s="6" t="n"/>
      <c r="G1989" s="6" t="n"/>
      <c r="H1989" s="6" t="n"/>
    </row>
    <row r="1990">
      <c r="A1990" s="12" t="n"/>
      <c r="B1990" s="6" t="n"/>
      <c r="C1990" s="8">
        <f>IF(B1990="","",IFERROR(INDEX(Items!$B$5:$B$304,MATCH(B1990,Items!$A$5:$A$304,0)),"UNKNOWN CODE"))</f>
        <v/>
      </c>
      <c r="D1990" s="6" t="n"/>
      <c r="E1990" s="6" t="n"/>
      <c r="F1990" s="6" t="n"/>
      <c r="G1990" s="6" t="n"/>
      <c r="H1990" s="6" t="n"/>
    </row>
    <row r="1991">
      <c r="A1991" s="12" t="n"/>
      <c r="B1991" s="6" t="n"/>
      <c r="C1991" s="8">
        <f>IF(B1991="","",IFERROR(INDEX(Items!$B$5:$B$304,MATCH(B1991,Items!$A$5:$A$304,0)),"UNKNOWN CODE"))</f>
        <v/>
      </c>
      <c r="D1991" s="6" t="n"/>
      <c r="E1991" s="6" t="n"/>
      <c r="F1991" s="6" t="n"/>
      <c r="G1991" s="6" t="n"/>
      <c r="H1991" s="6" t="n"/>
    </row>
    <row r="1992">
      <c r="A1992" s="12" t="n"/>
      <c r="B1992" s="6" t="n"/>
      <c r="C1992" s="8">
        <f>IF(B1992="","",IFERROR(INDEX(Items!$B$5:$B$304,MATCH(B1992,Items!$A$5:$A$304,0)),"UNKNOWN CODE"))</f>
        <v/>
      </c>
      <c r="D1992" s="6" t="n"/>
      <c r="E1992" s="6" t="n"/>
      <c r="F1992" s="6" t="n"/>
      <c r="G1992" s="6" t="n"/>
      <c r="H1992" s="6" t="n"/>
    </row>
    <row r="1993">
      <c r="A1993" s="12" t="n"/>
      <c r="B1993" s="6" t="n"/>
      <c r="C1993" s="8">
        <f>IF(B1993="","",IFERROR(INDEX(Items!$B$5:$B$304,MATCH(B1993,Items!$A$5:$A$304,0)),"UNKNOWN CODE"))</f>
        <v/>
      </c>
      <c r="D1993" s="6" t="n"/>
      <c r="E1993" s="6" t="n"/>
      <c r="F1993" s="6" t="n"/>
      <c r="G1993" s="6" t="n"/>
      <c r="H1993" s="6" t="n"/>
    </row>
    <row r="1994">
      <c r="A1994" s="12" t="n"/>
      <c r="B1994" s="6" t="n"/>
      <c r="C1994" s="8">
        <f>IF(B1994="","",IFERROR(INDEX(Items!$B$5:$B$304,MATCH(B1994,Items!$A$5:$A$304,0)),"UNKNOWN CODE"))</f>
        <v/>
      </c>
      <c r="D1994" s="6" t="n"/>
      <c r="E1994" s="6" t="n"/>
      <c r="F1994" s="6" t="n"/>
      <c r="G1994" s="6" t="n"/>
      <c r="H1994" s="6" t="n"/>
    </row>
    <row r="1995">
      <c r="A1995" s="12" t="n"/>
      <c r="B1995" s="6" t="n"/>
      <c r="C1995" s="8">
        <f>IF(B1995="","",IFERROR(INDEX(Items!$B$5:$B$304,MATCH(B1995,Items!$A$5:$A$304,0)),"UNKNOWN CODE"))</f>
        <v/>
      </c>
      <c r="D1995" s="6" t="n"/>
      <c r="E1995" s="6" t="n"/>
      <c r="F1995" s="6" t="n"/>
      <c r="G1995" s="6" t="n"/>
      <c r="H1995" s="6" t="n"/>
    </row>
    <row r="1996">
      <c r="A1996" s="12" t="n"/>
      <c r="B1996" s="6" t="n"/>
      <c r="C1996" s="8">
        <f>IF(B1996="","",IFERROR(INDEX(Items!$B$5:$B$304,MATCH(B1996,Items!$A$5:$A$304,0)),"UNKNOWN CODE"))</f>
        <v/>
      </c>
      <c r="D1996" s="6" t="n"/>
      <c r="E1996" s="6" t="n"/>
      <c r="F1996" s="6" t="n"/>
      <c r="G1996" s="6" t="n"/>
      <c r="H1996" s="6" t="n"/>
    </row>
    <row r="1997">
      <c r="A1997" s="12" t="n"/>
      <c r="B1997" s="6" t="n"/>
      <c r="C1997" s="8">
        <f>IF(B1997="","",IFERROR(INDEX(Items!$B$5:$B$304,MATCH(B1997,Items!$A$5:$A$304,0)),"UNKNOWN CODE"))</f>
        <v/>
      </c>
      <c r="D1997" s="6" t="n"/>
      <c r="E1997" s="6" t="n"/>
      <c r="F1997" s="6" t="n"/>
      <c r="G1997" s="6" t="n"/>
      <c r="H1997" s="6" t="n"/>
    </row>
    <row r="1998">
      <c r="A1998" s="12" t="n"/>
      <c r="B1998" s="6" t="n"/>
      <c r="C1998" s="8">
        <f>IF(B1998="","",IFERROR(INDEX(Items!$B$5:$B$304,MATCH(B1998,Items!$A$5:$A$304,0)),"UNKNOWN CODE"))</f>
        <v/>
      </c>
      <c r="D1998" s="6" t="n"/>
      <c r="E1998" s="6" t="n"/>
      <c r="F1998" s="6" t="n"/>
      <c r="G1998" s="6" t="n"/>
      <c r="H1998" s="6" t="n"/>
    </row>
    <row r="1999">
      <c r="A1999" s="12" t="n"/>
      <c r="B1999" s="6" t="n"/>
      <c r="C1999" s="8">
        <f>IF(B1999="","",IFERROR(INDEX(Items!$B$5:$B$304,MATCH(B1999,Items!$A$5:$A$304,0)),"UNKNOWN CODE"))</f>
        <v/>
      </c>
      <c r="D1999" s="6" t="n"/>
      <c r="E1999" s="6" t="n"/>
      <c r="F1999" s="6" t="n"/>
      <c r="G1999" s="6" t="n"/>
      <c r="H1999" s="6" t="n"/>
    </row>
    <row r="2000">
      <c r="A2000" s="12" t="n"/>
      <c r="B2000" s="6" t="n"/>
      <c r="C2000" s="8">
        <f>IF(B2000="","",IFERROR(INDEX(Items!$B$5:$B$304,MATCH(B2000,Items!$A$5:$A$304,0)),"UNKNOWN CODE"))</f>
        <v/>
      </c>
      <c r="D2000" s="6" t="n"/>
      <c r="E2000" s="6" t="n"/>
      <c r="F2000" s="6" t="n"/>
      <c r="G2000" s="6" t="n"/>
      <c r="H2000" s="6" t="n"/>
    </row>
    <row r="2001">
      <c r="A2001" s="12" t="n"/>
      <c r="B2001" s="6" t="n"/>
      <c r="C2001" s="8">
        <f>IF(B2001="","",IFERROR(INDEX(Items!$B$5:$B$304,MATCH(B2001,Items!$A$5:$A$304,0)),"UNKNOWN CODE"))</f>
        <v/>
      </c>
      <c r="D2001" s="6" t="n"/>
      <c r="E2001" s="6" t="n"/>
      <c r="F2001" s="6" t="n"/>
      <c r="G2001" s="6" t="n"/>
      <c r="H2001" s="6" t="n"/>
    </row>
    <row r="2002">
      <c r="A2002" s="12" t="n"/>
      <c r="B2002" s="6" t="n"/>
      <c r="C2002" s="8">
        <f>IF(B2002="","",IFERROR(INDEX(Items!$B$5:$B$304,MATCH(B2002,Items!$A$5:$A$304,0)),"UNKNOWN CODE"))</f>
        <v/>
      </c>
      <c r="D2002" s="6" t="n"/>
      <c r="E2002" s="6" t="n"/>
      <c r="F2002" s="6" t="n"/>
      <c r="G2002" s="6" t="n"/>
      <c r="H2002" s="6" t="n"/>
    </row>
    <row r="2003">
      <c r="A2003" s="12" t="n"/>
      <c r="B2003" s="6" t="n"/>
      <c r="C2003" s="8">
        <f>IF(B2003="","",IFERROR(INDEX(Items!$B$5:$B$304,MATCH(B2003,Items!$A$5:$A$304,0)),"UNKNOWN CODE"))</f>
        <v/>
      </c>
      <c r="D2003" s="6" t="n"/>
      <c r="E2003" s="6" t="n"/>
      <c r="F2003" s="6" t="n"/>
      <c r="G2003" s="6" t="n"/>
      <c r="H2003" s="6" t="n"/>
    </row>
    <row r="2004">
      <c r="A2004" s="12" t="n"/>
      <c r="B2004" s="6" t="n"/>
      <c r="C2004" s="8">
        <f>IF(B2004="","",IFERROR(INDEX(Items!$B$5:$B$304,MATCH(B2004,Items!$A$5:$A$304,0)),"UNKNOWN CODE"))</f>
        <v/>
      </c>
      <c r="D2004" s="6" t="n"/>
      <c r="E2004" s="6" t="n"/>
      <c r="F2004" s="6" t="n"/>
      <c r="G2004" s="6" t="n"/>
      <c r="H2004" s="6" t="n"/>
    </row>
  </sheetData>
  <dataValidations count="3">
    <dataValidation sqref="B5:B2004" showDropDown="0" showInputMessage="0" showErrorMessage="0" allowBlank="1" type="list">
      <formula1>=ItemCodes</formula1>
    </dataValidation>
    <dataValidation sqref="D5:D2004" showDropDown="0" showInputMessage="0" showErrorMessage="1" allowBlank="1" errorTitle="Movement type" error="Pick a movement type from the list." type="list">
      <formula1>=MoveTypes</formula1>
    </dataValidation>
    <dataValidation sqref="G5:G2004" showDropDown="0" showInputMessage="0" showErrorMessage="1" allowBlank="1" error="Enter a positive quantity; the movement type decides in or out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0" t="inlineStr">
        <is>
          <t>Movement types (used by the drop-down)</t>
        </is>
      </c>
      <c r="B1" s="10" t="inlineStr">
        <is>
          <t>Effect on stock</t>
        </is>
      </c>
    </row>
    <row r="2">
      <c r="A2" t="inlineStr">
        <is>
          <t>Purchase / inward</t>
        </is>
      </c>
      <c r="B2" t="inlineStr">
        <is>
          <t>In</t>
        </is>
      </c>
    </row>
    <row r="3">
      <c r="A3" t="inlineStr">
        <is>
          <t>Sales return (inward)</t>
        </is>
      </c>
      <c r="B3" t="inlineStr">
        <is>
          <t>In</t>
        </is>
      </c>
    </row>
    <row r="4">
      <c r="A4" t="inlineStr">
        <is>
          <t>Sale / outward</t>
        </is>
      </c>
      <c r="B4" t="inlineStr">
        <is>
          <t>Out</t>
        </is>
      </c>
    </row>
    <row r="5">
      <c r="A5" t="inlineStr">
        <is>
          <t>Purchase return (outward)</t>
        </is>
      </c>
      <c r="B5" t="inlineStr">
        <is>
          <t>Out</t>
        </is>
      </c>
    </row>
    <row r="6">
      <c r="A6" t="inlineStr">
        <is>
          <t>Lost / stolen / destroyed</t>
        </is>
      </c>
      <c r="B6" t="inlineStr">
        <is>
          <t>Out (Rule 56: lost/stolen/destroyed)</t>
        </is>
      </c>
    </row>
    <row r="7">
      <c r="A7" t="inlineStr">
        <is>
          <t>Written off (damaged / expired)</t>
        </is>
      </c>
      <c r="B7" t="inlineStr">
        <is>
          <t>Out (Rule 56: written off)</t>
        </is>
      </c>
    </row>
    <row r="8">
      <c r="A8" t="inlineStr">
        <is>
          <t>Gift / free sample</t>
        </is>
      </c>
      <c r="B8" t="inlineStr">
        <is>
          <t>Out (Rule 56: gift/free sample)</t>
        </is>
      </c>
    </row>
    <row r="9">
      <c r="A9" t="inlineStr">
        <is>
          <t>Stock adjustment (+)</t>
        </is>
      </c>
      <c r="B9" t="inlineStr">
        <is>
          <t>In</t>
        </is>
      </c>
    </row>
    <row r="10">
      <c r="A10" t="inlineStr">
        <is>
          <t>Stock adjustment (-)</t>
        </is>
      </c>
      <c r="B10" t="inlineStr">
        <is>
          <t>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Stock register format</dc:title>
  <dcterms:created xmlns:dcterms="http://purl.org/dc/terms/" xmlns:xsi="http://www.w3.org/2001/XMLSchema-instance" xsi:type="dcterms:W3CDTF">2026-10-06T04:05:30Z</dcterms:created>
  <dcterms:modified xmlns:dcterms="http://purl.org/dc/terms/" xmlns:xsi="http://www.w3.org/2001/XMLSchema-instance" xsi:type="dcterms:W3CDTF">2026-10-06T04:05:31Z</dcterms:modified>
</cp:coreProperties>
</file>